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総務部_財政課\○財政係\●財政状況資料集\29年度\1023【追加依頼】財政状況資料集の追加分（公会計分）のダウンロードにつ\04_県回答\"/>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<sst xmlns="http://schemas.openxmlformats.org/spreadsheetml/2006/main" count="1107" uniqueCount="632">
  <si>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</si>
  <si>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</si>
  <si>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</si>
  <si>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</si>
  <si>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</si>
  <si>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</si>
  <si>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</si>
  <si>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</si>
  <si>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</si>
  <si>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</si>
  <si>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</si>
  <si>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</si>
  <si>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</si>
  <si>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</si>
  <si>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</si>
  <si>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</si>
  <si>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</si>
  <si>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</si>
  <si>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</si>
  <si>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</si>
  <si>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</si>
  <si>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</si>
  <si>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</si>
  <si>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</si>
  <si>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</si>
  <si>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</si>
  <si>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</si>
  <si>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</si>
  <si>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</si>
  <si>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</si>
  <si>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</si>
  <si>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</si>
  <si>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</si>
  <si>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</si>
  <si>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</si>
  <si>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</si>
  <si>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</si>
  <si>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</si>
  <si>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</si>
  <si>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</si>
  <si>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</si>
  <si>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</si>
  <si>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</si>
  <si>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</si>
  <si>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</si>
  <si>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</si>
  <si>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</si>
  <si>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</si>
  <si>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</si>
  <si>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</si>
  <si>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</si>
  <si>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</si>
  <si>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</si>
  <si>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</si>
  <si>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</si>
  <si>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</si>
  <si>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</si>
  <si>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</si>
  <si>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</si>
  <si>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</si>
  <si>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</si>
  <si>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</si>
  <si>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</si>
  <si>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</si>
  <si>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</si>
  <si>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</si>
  <si>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</si>
  <si>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</si>
  <si>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</si>
  <si>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</si>
  <si>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</si>
  <si>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</si>
  <si>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</si>
  <si>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</si>
  <si>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</si>
  <si>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</si>
  <si>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</si>
  <si>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</si>
  <si>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</si>
  <si>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</si>
  <si>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</si>
  <si>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</si>
  <si>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</si>
  <si>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</si>
  <si>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</si>
  <si>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</si>
  <si>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</si>
  <si>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</si>
  <si>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</si>
  <si>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</si>
  <si>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</si>
  <si>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</si>
  <si>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</si>
  <si>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</si>
  <si>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</si>
  <si>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</si>
  <si>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</si>
  <si>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</si>
  <si>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</si>
  <si>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</si>
  <si>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</si>
  <si>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</si>
  <si>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</si>
  <si>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</si>
  <si>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</si>
  <si>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</si>
  <si>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</si>
  <si>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</si>
  <si>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</si>
  <si>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</si>
  <si>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</si>
  <si>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</si>
  <si>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</si>
  <si>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</si>
  <si>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</si>
  <si>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</si>
  <si>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</si>
  <si>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</si>
  <si>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</si>
  <si>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</si>
  <si>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</si>
  <si>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</si>
  <si>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</si>
  <si>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</si>
  <si>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</si>
  <si>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</si>
  <si>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</si>
  <si>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</si>
  <si>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</si>
  <si>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</si>
  <si>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</si>
  <si>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</si>
  <si>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</si>
  <si>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</si>
  <si>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</si>
  <si>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</si>
  <si>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</si>
  <si>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</si>
  <si>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</si>
  <si>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</si>
  <si>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</si>
  <si>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</si>
  <si>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</si>
  <si>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</si>
  <si>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</si>
  <si>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</si>
  <si>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</si>
  <si>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</si>
  <si>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</si>
  <si>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</si>
  <si>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</si>
  <si>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</si>
  <si>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</si>
  <si>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</si>
  <si>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</si>
  <si>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</si>
  <si>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</si>
  <si>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</si>
  <si>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</si>
  <si>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</si>
  <si>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</si>
  <si>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</si>
  <si>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</si>
  <si>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</si>
  <si>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</si>
  <si>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</si>
  <si>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</si>
  <si>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</si>
  <si>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</si>
  <si>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</si>
  <si>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</si>
  <si>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</si>
  <si>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</si>
  <si>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</si>
  <si>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</si>
  <si>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</si>
  <si>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</si>
  <si>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</si>
  <si>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</si>
  <si>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</si>
  <si>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</si>
  <si>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</si>
  <si>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</si>
  <si>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</si>
  <si>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</si>
  <si>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</si>
  <si>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</si>
  <si>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</si>
  <si>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</si>
  <si>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</si>
  <si>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</si>
  <si>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</si>
  <si>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</si>
  <si>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</si>
  <si>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</si>
  <si>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</si>
  <si>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</si>
  <si>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</si>
  <si>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</si>
  <si>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</si>
  <si>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</si>
  <si>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</si>
  <si>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</si>
  <si>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</si>
  <si>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</si>
  <si>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</si>
  <si>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</si>
  <si>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</si>
  <si>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</si>
  <si>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</si>
  <si>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</si>
  <si>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</si>
  <si>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福島県喜多方市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</si>
  <si>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</si>
  <si>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</si>
  <si>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</si>
  <si>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</si>
  <si>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</si>
  <si>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</si>
  <si>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</si>
  <si>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</si>
  <si>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</si>
  <si>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</si>
  <si>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</si>
  <si>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</si>
  <si>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</si>
  <si>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</si>
  <si>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</si>
  <si>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</si>
  <si>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</si>
  <si>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</si>
  <si>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</si>
  <si>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</si>
  <si>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</si>
  <si>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</si>
  <si>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</si>
  <si>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</si>
  <si>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</si>
  <si>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</si>
  <si>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</si>
  <si>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</si>
  <si>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</si>
  <si>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</si>
  <si>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</si>
  <si>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</si>
  <si>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</si>
  <si>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</si>
  <si>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</si>
  <si>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</si>
  <si>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</si>
  <si>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</si>
  <si>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</si>
  <si>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</si>
  <si>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</si>
  <si>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</si>
  <si>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</si>
  <si>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</si>
  <si>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</si>
  <si>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</si>
  <si>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</si>
  <si>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</si>
  <si>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</si>
  <si>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</si>
  <si>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</si>
  <si>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</si>
  <si>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</si>
  <si>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</si>
  <si>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</si>
  <si>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</si>
  <si>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</si>
  <si>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</si>
  <si>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</si>
  <si>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</si>
  <si>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</si>
  <si>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</si>
  <si>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</si>
  <si>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</si>
  <si>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</si>
  <si>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</si>
  <si>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</si>
  <si>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</si>
  <si>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</si>
  <si>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</si>
  <si>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</si>
  <si>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</si>
  <si>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</si>
  <si>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</si>
  <si>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</si>
  <si>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</si>
  <si>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</si>
  <si>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</si>
  <si>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</si>
  <si>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</si>
  <si>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</si>
  <si>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</si>
  <si>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</si>
  <si>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</si>
  <si>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</si>
  <si>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</si>
  <si>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</si>
  <si>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</si>
  <si>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</si>
  <si>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</si>
  <si>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</si>
  <si>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</si>
  <si>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</si>
  <si>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</si>
  <si>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</si>
  <si>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</si>
  <si>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</si>
  <si>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</si>
  <si>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</si>
  <si>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</si>
  <si>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</si>
  <si>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</si>
  <si>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</si>
  <si>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</si>
  <si>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</si>
  <si>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</si>
  <si>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</si>
  <si>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</si>
  <si>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</si>
  <si>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</si>
  <si>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</si>
  <si>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</si>
  <si>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</si>
  <si>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</si>
  <si>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</si>
  <si>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</si>
  <si>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</si>
  <si>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</si>
  <si>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</si>
  <si>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</si>
  <si>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</si>
  <si>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</si>
  <si>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</si>
  <si>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</si>
  <si>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</si>
  <si>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</si>
  <si>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</si>
  <si>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</si>
  <si>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</si>
  <si>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</si>
  <si>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</si>
  <si>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</si>
  <si>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</si>
  <si>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</si>
  <si>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</si>
  <si>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</si>
  <si>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</si>
  <si>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</si>
  <si>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</si>
  <si>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</si>
  <si>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</si>
  <si>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</si>
  <si>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</si>
  <si>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</si>
  <si>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</si>
  <si>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</si>
  <si>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</si>
  <si>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</si>
  <si>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</si>
  <si>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福島県喜多方市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</si>
  <si>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</si>
  <si>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</si>
  <si>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</si>
  <si>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</si>
  <si>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</si>
  <si>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</si>
  <si>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</si>
  <si>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</si>
  <si>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</si>
  <si>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</si>
  <si>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</si>
  <si>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</si>
  <si>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</si>
  <si>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</si>
  <si>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</si>
  <si>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</si>
  <si>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</si>
  <si>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</si>
  <si>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</si>
  <si>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</si>
  <si>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</si>
  <si>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</si>
  <si>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塩川駅西土地区画整理事業特別会計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</si>
  <si>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</si>
  <si>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</si>
  <si>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</si>
  <si>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</si>
  <si>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</si>
  <si>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</si>
  <si>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</si>
  <si>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</si>
  <si>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</si>
  <si>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</si>
  <si>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</si>
  <si>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</si>
  <si>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</si>
  <si>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</si>
  <si>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</si>
  <si>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</si>
  <si>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</si>
  <si>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</si>
  <si>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</si>
  <si>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</si>
  <si>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</si>
  <si>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t>
    <phoneticPr fontId="5"/>
  </si>
  <si>
    <t>法非適用企業</t>
    <phoneticPr fontId="5"/>
  </si>
  <si>
    <t>下水道事業特別会計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</si>
  <si>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</si>
  <si>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</si>
  <si>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</si>
  <si>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</si>
  <si>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</si>
  <si>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</si>
  <si>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</si>
  <si>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</si>
  <si>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</si>
  <si>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</si>
  <si>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</si>
  <si>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</si>
  <si>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</si>
  <si>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</si>
  <si>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</si>
  <si>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</si>
  <si>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</si>
  <si>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</si>
  <si>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</si>
  <si>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</si>
  <si>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</si>
  <si>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</si>
  <si>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</si>
  <si>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</si>
  <si>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</si>
  <si>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</si>
  <si>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</si>
  <si>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</si>
  <si>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</si>
  <si>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</si>
  <si>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</si>
  <si>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</si>
  <si>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</si>
  <si>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</si>
  <si>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</si>
  <si>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</si>
  <si>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</si>
  <si>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</si>
  <si>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</si>
  <si>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</si>
  <si>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</si>
  <si>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</si>
  <si>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</si>
  <si>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</si>
  <si>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</si>
  <si>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</si>
  <si>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</si>
  <si>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</si>
  <si>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</si>
  <si>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</si>
  <si>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</si>
  <si>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</si>
  <si>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</si>
  <si>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</si>
  <si>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</si>
  <si>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</si>
  <si>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</si>
  <si>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</si>
  <si>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</si>
  <si>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</si>
  <si>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</si>
  <si>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</si>
  <si>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</si>
  <si>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</si>
  <si>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</si>
  <si>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</si>
  <si>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</si>
  <si>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</si>
  <si>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</si>
  <si>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</si>
  <si>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</si>
  <si>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</si>
  <si>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</si>
  <si>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</si>
  <si>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</si>
  <si>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</si>
  <si>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</si>
  <si>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</si>
  <si>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</si>
  <si>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</si>
  <si>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</si>
  <si>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</si>
  <si>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</si>
  <si>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</si>
  <si>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</si>
  <si>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</si>
  <si>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</si>
  <si>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</si>
  <si>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</si>
  <si>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</si>
  <si>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</si>
  <si>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</si>
  <si>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</si>
  <si>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</si>
  <si>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</si>
  <si>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</si>
  <si>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</si>
  <si>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</si>
  <si>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</si>
  <si>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</si>
  <si>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</si>
  <si>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</si>
  <si>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</si>
  <si>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</si>
  <si>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</si>
  <si>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</si>
  <si>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</si>
  <si>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</si>
  <si>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</si>
  <si>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</si>
  <si>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</si>
  <si>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</si>
  <si>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</si>
  <si>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</si>
  <si>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</si>
  <si>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</si>
  <si>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</si>
  <si>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</si>
  <si>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</si>
  <si>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</si>
  <si>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</si>
  <si>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</si>
  <si>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</si>
  <si>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</si>
  <si>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</si>
  <si>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</si>
  <si>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</si>
  <si>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</si>
  <si>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</si>
  <si>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</si>
  <si>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</si>
  <si>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</si>
  <si>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</si>
  <si>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</si>
  <si>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</si>
  <si>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</si>
  <si>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</si>
  <si>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</si>
  <si>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</si>
  <si>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</si>
  <si>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</si>
  <si>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</si>
  <si>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</si>
  <si>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</si>
  <si>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</si>
  <si>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</si>
  <si>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</si>
  <si>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</si>
  <si>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</si>
  <si>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</si>
  <si>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</si>
  <si>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</si>
  <si>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</si>
  <si>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</si>
  <si>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</si>
  <si>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</si>
  <si>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</si>
  <si>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</si>
  <si>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</si>
  <si>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</si>
  <si>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</si>
  <si>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</si>
  <si>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</si>
  <si>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</si>
  <si>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</si>
  <si>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</si>
  <si>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</si>
  <si>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2.14</t>
  </si>
  <si>
    <t>▲ 1.02</t>
  </si>
  <si>
    <t>▲ 0.43</t>
  </si>
  <si>
    <t>国民健康保険事業特別会計</t>
  </si>
  <si>
    <t>水道事業会計</t>
  </si>
  <si>
    <t>一般会計</t>
  </si>
  <si>
    <t>介護保険事業特別会計</t>
  </si>
  <si>
    <t>下水道事業特別会計</t>
  </si>
  <si>
    <t>後期高齢者医療事業特別会計</t>
  </si>
  <si>
    <t>公有林整備事業特別会計</t>
  </si>
  <si>
    <t>塩川駅西土地区画整理事業特別会計</t>
  </si>
  <si>
    <t>その他会計（赤字）</t>
  </si>
  <si>
    <t>その他会計（黒字）</t>
  </si>
  <si>
    <t>‐</t>
    <phoneticPr fontId="2"/>
  </si>
  <si>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</si>
  <si>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</si>
  <si>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</si>
  <si>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2">
      <t>カブシキ</t>
    </rPh>
    <rPh sb="12" eb="14">
      <t>カイシャ</t>
    </rPh>
    <phoneticPr fontId="2"/>
  </si>
  <si>
    <t>喜多方地方土地開発公社</t>
    <rPh sb="0" eb="3">
      <t>キタカタ</t>
    </rPh>
    <rPh sb="3" eb="5">
      <t>チホウ</t>
    </rPh>
    <rPh sb="5" eb="7">
      <t>トチ</t>
    </rPh>
    <rPh sb="7" eb="9">
      <t>カイハツ</t>
    </rPh>
    <rPh sb="9" eb="11">
      <t>コウシャ</t>
    </rPh>
    <phoneticPr fontId="2"/>
  </si>
  <si>
    <t>●一般会計</t>
    <rPh sb="1" eb="3">
      <t>イッパン</t>
    </rPh>
    <rPh sb="3" eb="5">
      <t>カイケイ</t>
    </rPh>
    <phoneticPr fontId="2"/>
  </si>
  <si>
    <t>まち・ひと・しごと創生基金</t>
    <rPh sb="9" eb="11">
      <t>ソウセイ</t>
    </rPh>
    <rPh sb="11" eb="13">
      <t>キキン</t>
    </rPh>
    <phoneticPr fontId="11"/>
  </si>
  <si>
    <t>ふるさと創生事業基金</t>
    <rPh sb="4" eb="6">
      <t>ソウセイ</t>
    </rPh>
    <rPh sb="6" eb="8">
      <t>ジギョウ</t>
    </rPh>
    <rPh sb="8" eb="10">
      <t>キキン</t>
    </rPh>
    <phoneticPr fontId="11"/>
  </si>
  <si>
    <t>職員退職手当基金</t>
    <rPh sb="0" eb="2">
      <t>ショクイン</t>
    </rPh>
    <rPh sb="2" eb="4">
      <t>タイショク</t>
    </rPh>
    <rPh sb="4" eb="6">
      <t>テアテ</t>
    </rPh>
    <rPh sb="6" eb="8">
      <t>キキン</t>
    </rPh>
    <phoneticPr fontId="11"/>
  </si>
  <si>
    <t>ふれあい福祉基金</t>
    <rPh sb="4" eb="6">
      <t>フクシ</t>
    </rPh>
    <rPh sb="6" eb="8">
      <t>キキン</t>
    </rPh>
    <phoneticPr fontId="11"/>
  </si>
  <si>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11"/>
  </si>
  <si>
    <t>●喜多方プラザ特別会計</t>
    <rPh sb="1" eb="4">
      <t>キタカタ</t>
    </rPh>
    <rPh sb="7" eb="9">
      <t>トクベツ</t>
    </rPh>
    <rPh sb="9" eb="11">
      <t>カイケイ</t>
    </rPh>
    <phoneticPr fontId="2"/>
  </si>
  <si>
    <t>●ふるさと市町村圏事業特別会計</t>
    <rPh sb="5" eb="9">
      <t>シチョウソンケン</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</si>
  <si>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</si>
  <si>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</si>
  <si>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</si>
  <si>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</si>
  <si>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4">
      <t>ジチカイ</t>
    </rPh>
    <rPh sb="4" eb="5">
      <t>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</si>
  <si>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</si>
  <si>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</si>
  <si>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</si>
  <si>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</si>
  <si>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</si>
  <si>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●消防補償等特別会計</t>
    <rPh sb="1" eb="3">
      <t>ショウボウ</t>
    </rPh>
    <rPh sb="3" eb="5">
      <t>ホショウ</t>
    </rPh>
    <rPh sb="5" eb="6">
      <t>トウ</t>
    </rPh>
    <rPh sb="6" eb="8">
      <t>トクベツ</t>
    </rPh>
    <rPh sb="8" eb="10">
      <t>カイケイ</t>
    </rPh>
    <phoneticPr fontId="2"/>
  </si>
  <si>
    <t>‐</t>
    <phoneticPr fontId="2"/>
  </si>
  <si>
    <t>‐</t>
    <phoneticPr fontId="2"/>
  </si>
  <si>
    <t>喜多方地方広域市町村圏組合</t>
    <rPh sb="0" eb="3">
      <t>キタカタ</t>
    </rPh>
    <rPh sb="3" eb="5">
      <t>チホウ</t>
    </rPh>
    <rPh sb="5" eb="13">
      <t>コウイキシチョウソンケンクミアイ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</si>
  <si>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</si>
  <si>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</si>
  <si>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</si>
  <si>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</si>
  <si>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</si>
  <si>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</si>
  <si>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</si>
  <si>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</si>
  <si>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</si>
  <si>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を下回っているものの、将来負担比率は前年度と比較して3ポイント上昇している。これは新総合庁舎建設などの大規模事業の実施に伴う地方債の発行額が上昇したことと、庁舎整備基金などの取り崩しにより充当可能基金の残高が減少したことが主な要因である。また、実質公債費比率については0.2ポイント減少しているが、これは平成29年度単年度の数値は上昇しているものの、平成26年度の数値を下回ったためであり将来的には元利償還金の増、普通交付税の減などにより緩やかな上昇が見込まれる。今後も、新規発行の地方債の抑制、債務負担行為等の必要性について十分に検討をしながら計画的な財政運営を継続していく。</t>
    <phoneticPr fontId="5"/>
  </si>
  <si>
    <t>実質公債費比率</t>
    <phoneticPr fontId="5"/>
  </si>
  <si>
    <t xml:space="preserve"> </t>
    <phoneticPr fontId="5"/>
  </si>
  <si>
    <t xml:space="preserve"> </t>
    <phoneticPr fontId="5"/>
  </si>
  <si>
    <t>　将来負担比率及び有形固定資産減価償却率ともに類似団体平均を下回っている。一方で前年度と比較して将来負担比率が3ポイント、有形固定資産減価償却率が1.5ポイント上昇している状況である。将来負担比率の上昇は、大規模事業の実施に伴う地方債の発行額が増加したことに起因して地方債残高が増加したことと、基金の取り崩しにより充当可能基金残高が減少したこと、また有形固定資産減価償却率の上昇は図書館、体育館・プール、福祉施設、市民会館、一般廃棄物処理施設の減価償却率が上昇して老朽化が進んだことが大きな要因である。
　今後は地方債の適正な管理に努め将来負担比率の上昇を抑制するとともに、公共施設等総合管理計画に基づき，減価償却率が著しく高い施設について廃止、統合・集約も含めた総合的な対応策を検討し、適正な維持管理を進めることにより有形固定資産減価償却率の上昇を抑制し、施設の老朽化対策に取り組みたい。</t>
    <rPh sb="15" eb="19">
      <t>ゲンカショウキャク</t>
    </rPh>
    <rPh sb="67" eb="71">
      <t>ゲンカショウキャク</t>
    </rPh>
    <rPh sb="181" eb="185">
      <t>ゲンカショウキャク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</si>
</sst>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87974</c:v>
                </c:pt>
                <c:pt idx="3">
                  <c:v>83280</c:v>
                </c:pt>
                <c:pt idx="4">
                  <c:v>88968</c:v>
                </c:pt>
              </c:numCache>
            </c:numRef>
          </c:val>
          <c:smooth val="0"/>
          <c:extLst>
            <c:ext xmlns:c16="http://schemas.microsoft.com/office/drawing/2014/chart" uri="{C3380CC4-5D6E-409C-BE32-E72D297353CC}">
              <c16:uniqueId val="{00000000-E3A2-44A1-8AE8-3335E1436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72330</c:v>
                </c:pt>
                <c:pt idx="1">
                  <c:v>68492</c:v>
                </c:pt>
                <c:pt idx="2">
                  <c:v>52829</c:v>
                </c:pt>
                <c:pt idx="3">
                  <c:v>48133</c:v>
                </c:pt>
                <c:pt idx="4">
                  <c:v>68241</c:v>
                </c:pt>
              </c:numCache>
            </c:numRef>
          </c:val>
          <c:smooth val="0"/>
          <c:extLst>
            <c:ext xmlns:c16="http://schemas.microsoft.com/office/drawing/2014/chart" uri="{C3380CC4-5D6E-409C-BE32-E72D297353CC}">
              <c16:uniqueId val="{00000001-E3A2-44A1-8AE8-3335E1436C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6.34</c:v>
                </c:pt>
                <c:pt idx="1">
                  <c:v>3.27</c:v>
                </c:pt>
                <c:pt idx="2">
                  <c:v>3.25</c:v>
                </c:pt>
                <c:pt idx="3">
                  <c:v>2.7</c:v>
                </c:pt>
                <c:pt idx="4">
                  <c:v>3.2</c:v>
                </c:pt>
              </c:numCache>
            </c:numRef>
          </c:val>
          <c:extLst>
            <c:ext xmlns:c16="http://schemas.microsoft.com/office/drawing/2014/chart" uri="{C3380CC4-5D6E-409C-BE32-E72D297353CC}">
              <c16:uniqueId val="{00000000-4A23-4F30-A16B-6C1CBA4E4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16.36</c:v>
                </c:pt>
                <c:pt idx="1">
                  <c:v>18.579999999999998</c:v>
                </c:pt>
                <c:pt idx="2">
                  <c:v>19.22</c:v>
                </c:pt>
                <c:pt idx="3">
                  <c:v>19.73</c:v>
                </c:pt>
                <c:pt idx="4">
                  <c:v>20.29</c:v>
                </c:pt>
              </c:numCache>
            </c:numRef>
          </c:val>
          <c:extLst>
            <c:ext xmlns:c16="http://schemas.microsoft.com/office/drawing/2014/chart" uri="{C3380CC4-5D6E-409C-BE32-E72D297353CC}">
              <c16:uniqueId val="{00000001-4A23-4F30-A16B-6C1CBA4E4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-2.14</c:v>
                </c:pt>
                <c:pt idx="1">
                  <c:v>-1.02</c:v>
                </c:pt>
                <c:pt idx="2">
                  <c:v>0.75</c:v>
                </c:pt>
                <c:pt idx="3">
                  <c:v>-0.43</c:v>
                </c:pt>
                <c:pt idx="4">
                  <c:v>0.46</c:v>
                </c:pt>
              </c:numCache>
            </c:numRef>
          </c:val>
          <c:smooth val="0"/>
          <c:extLst>
            <c:ext xmlns:c16="http://schemas.microsoft.com/office/drawing/2014/chart" uri="{C3380CC4-5D6E-409C-BE32-E72D297353CC}">
              <c16:uniqueId val="{00000002-4A23-4F30-A16B-6C1CBA4E4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14E-4E83-B1F0-CDB07E30F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4E-4E83-B1F0-CDB07E30FF66}"/>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4E-4E83-B1F0-CDB07E30FF66}"/>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14E-4E83-B1F0-CDB07E30FF6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314E-4E83-B1F0-CDB07E30FF6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5-314E-4E83-B1F0-CDB07E30FF6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0.72</c:v>
                </c:pt>
                <c:pt idx="4">
                  <c:v>#N/A</c:v>
                </c:pt>
                <c:pt idx="5">
                  <c:v>0.72</c:v>
                </c:pt>
                <c:pt idx="6">
                  <c:v>#N/A</c:v>
                </c:pt>
                <c:pt idx="7">
                  <c:v>0.79</c:v>
                </c:pt>
                <c:pt idx="8">
                  <c:v>#N/A</c:v>
                </c:pt>
                <c:pt idx="9">
                  <c:v>0.55000000000000004</c:v>
                </c:pt>
              </c:numCache>
            </c:numRef>
          </c:val>
          <c:extLst>
            <c:ext xmlns:c16="http://schemas.microsoft.com/office/drawing/2014/chart" uri="{C3380CC4-5D6E-409C-BE32-E72D297353CC}">
              <c16:uniqueId val="{00000006-314E-4E83-B1F0-CDB07E30FF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6.34</c:v>
                </c:pt>
                <c:pt idx="2">
                  <c:v>#N/A</c:v>
                </c:pt>
                <c:pt idx="3">
                  <c:v>3.27</c:v>
                </c:pt>
                <c:pt idx="4">
                  <c:v>#N/A</c:v>
                </c:pt>
                <c:pt idx="5">
                  <c:v>3.25</c:v>
                </c:pt>
                <c:pt idx="6">
                  <c:v>#N/A</c:v>
                </c:pt>
                <c:pt idx="7">
                  <c:v>2.7</c:v>
                </c:pt>
                <c:pt idx="8">
                  <c:v>#N/A</c:v>
                </c:pt>
                <c:pt idx="9">
                  <c:v>3.19</c:v>
                </c:pt>
              </c:numCache>
            </c:numRef>
          </c:val>
          <c:extLst>
            <c:ext xmlns:c16="http://schemas.microsoft.com/office/drawing/2014/chart" uri="{C3380CC4-5D6E-409C-BE32-E72D297353CC}">
              <c16:uniqueId val="{00000007-314E-4E83-B1F0-CDB07E30FF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4.9400000000000004</c:v>
                </c:pt>
                <c:pt idx="2">
                  <c:v>#N/A</c:v>
                </c:pt>
                <c:pt idx="3">
                  <c:v>3.23</c:v>
                </c:pt>
                <c:pt idx="4">
                  <c:v>#N/A</c:v>
                </c:pt>
                <c:pt idx="5">
                  <c:v>3.08</c:v>
                </c:pt>
                <c:pt idx="6">
                  <c:v>#N/A</c:v>
                </c:pt>
                <c:pt idx="7">
                  <c:v>3.32</c:v>
                </c:pt>
                <c:pt idx="8">
                  <c:v>#N/A</c:v>
                </c:pt>
                <c:pt idx="9">
                  <c:v>4.32</c:v>
                </c:pt>
              </c:numCache>
            </c:numRef>
          </c:val>
          <c:extLst>
            <c:ext xmlns:c16="http://schemas.microsoft.com/office/drawing/2014/chart" uri="{C3380CC4-5D6E-409C-BE32-E72D297353CC}">
              <c16:uniqueId val="{00000008-314E-4E83-B1F0-CDB07E30FF6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3.68</c:v>
                </c:pt>
                <c:pt idx="2">
                  <c:v>#N/A</c:v>
                </c:pt>
                <c:pt idx="3">
                  <c:v>4.13</c:v>
                </c:pt>
                <c:pt idx="4">
                  <c:v>#N/A</c:v>
                </c:pt>
                <c:pt idx="5">
                  <c:v>4.12</c:v>
                </c:pt>
                <c:pt idx="6">
                  <c:v>#N/A</c:v>
                </c:pt>
                <c:pt idx="7">
                  <c:v>4.43</c:v>
                </c:pt>
                <c:pt idx="8">
                  <c:v>#N/A</c:v>
                </c:pt>
                <c:pt idx="9">
                  <c:v>5.05</c:v>
                </c:pt>
              </c:numCache>
            </c:numRef>
          </c:val>
          <c:extLst>
            <c:ext xmlns:c16="http://schemas.microsoft.com/office/drawing/2014/chart" uri="{C3380CC4-5D6E-409C-BE32-E72D297353CC}">
              <c16:uniqueId val="{00000009-314E-4E83-B1F0-CDB07E30FF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2310</c:v>
                </c:pt>
                <c:pt idx="5">
                  <c:v>2378</c:v>
                </c:pt>
                <c:pt idx="8">
                  <c:v>2293</c:v>
                </c:pt>
                <c:pt idx="11">
                  <c:v>2296</c:v>
                </c:pt>
                <c:pt idx="14">
                  <c:v>2218</c:v>
                </c:pt>
              </c:numCache>
            </c:numRef>
          </c:val>
          <c:extLst>
            <c:ext xmlns:c16="http://schemas.microsoft.com/office/drawing/2014/chart" uri="{C3380CC4-5D6E-409C-BE32-E72D297353CC}">
              <c16:uniqueId val="{00000000-79C7-4D60-A166-5C9D80314E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C7-4D60-A166-5C9D80314E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893</c:v>
                </c:pt>
                <c:pt idx="3">
                  <c:v>268</c:v>
                </c:pt>
                <c:pt idx="6">
                  <c:v>181</c:v>
                </c:pt>
                <c:pt idx="9">
                  <c:v>106</c:v>
                </c:pt>
                <c:pt idx="12">
                  <c:v>84</c:v>
                </c:pt>
              </c:numCache>
            </c:numRef>
          </c:val>
          <c:extLst>
            <c:ext xmlns:c16="http://schemas.microsoft.com/office/drawing/2014/chart" uri="{C3380CC4-5D6E-409C-BE32-E72D297353CC}">
              <c16:uniqueId val="{00000002-79C7-4D60-A166-5C9D80314E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186</c:v>
                </c:pt>
                <c:pt idx="3">
                  <c:v>175</c:v>
                </c:pt>
                <c:pt idx="6">
                  <c:v>178</c:v>
                </c:pt>
                <c:pt idx="9">
                  <c:v>159</c:v>
                </c:pt>
                <c:pt idx="12">
                  <c:v>172</c:v>
                </c:pt>
              </c:numCache>
            </c:numRef>
          </c:val>
          <c:extLst>
            <c:ext xmlns:c16="http://schemas.microsoft.com/office/drawing/2014/chart" uri="{C3380CC4-5D6E-409C-BE32-E72D297353CC}">
              <c16:uniqueId val="{00000003-79C7-4D60-A166-5C9D80314E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896</c:v>
                </c:pt>
                <c:pt idx="3">
                  <c:v>821</c:v>
                </c:pt>
                <c:pt idx="6">
                  <c:v>827</c:v>
                </c:pt>
                <c:pt idx="9">
                  <c:v>817</c:v>
                </c:pt>
                <c:pt idx="12">
                  <c:v>896</c:v>
                </c:pt>
              </c:numCache>
            </c:numRef>
          </c:val>
          <c:extLst>
            <c:ext xmlns:c16="http://schemas.microsoft.com/office/drawing/2014/chart" uri="{C3380CC4-5D6E-409C-BE32-E72D297353CC}">
              <c16:uniqueId val="{00000004-79C7-4D60-A166-5C9D80314E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C7-4D60-A166-5C9D80314E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C7-4D60-A166-5C9D80314E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2539</c:v>
                </c:pt>
                <c:pt idx="3">
                  <c:v>2496</c:v>
                </c:pt>
                <c:pt idx="6">
                  <c:v>2349</c:v>
                </c:pt>
                <c:pt idx="9">
                  <c:v>2335</c:v>
                </c:pt>
                <c:pt idx="12">
                  <c:v>2321</c:v>
                </c:pt>
              </c:numCache>
            </c:numRef>
          </c:val>
          <c:extLst>
            <c:ext xmlns:c16="http://schemas.microsoft.com/office/drawing/2014/chart" uri="{C3380CC4-5D6E-409C-BE32-E72D297353CC}">
              <c16:uniqueId val="{00000007-79C7-4D60-A166-5C9D80314E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2204</c:v>
                </c:pt>
                <c:pt idx="2">
                  <c:v>#N/A</c:v>
                </c:pt>
                <c:pt idx="3">
                  <c:v>#N/A</c:v>
                </c:pt>
                <c:pt idx="4">
                  <c:v>1382</c:v>
                </c:pt>
                <c:pt idx="5">
                  <c:v>#N/A</c:v>
                </c:pt>
                <c:pt idx="6">
                  <c:v>#N/A</c:v>
                </c:pt>
                <c:pt idx="7">
                  <c:v>1242</c:v>
                </c:pt>
                <c:pt idx="8">
                  <c:v>#N/A</c:v>
                </c:pt>
                <c:pt idx="9">
                  <c:v>#N/A</c:v>
                </c:pt>
                <c:pt idx="10">
                  <c:v>1121</c:v>
                </c:pt>
                <c:pt idx="11">
                  <c:v>#N/A</c:v>
                </c:pt>
                <c:pt idx="12">
                  <c:v>#N/A</c:v>
                </c:pt>
                <c:pt idx="13">
                  <c:v>1255</c:v>
                </c:pt>
                <c:pt idx="14">
                  <c:v>#N/A</c:v>
                </c:pt>
              </c:numCache>
            </c:numRef>
          </c:val>
          <c:smooth val="0"/>
          <c:extLst>
            <c:ext xmlns:c16="http://schemas.microsoft.com/office/drawing/2014/chart" uri="{C3380CC4-5D6E-409C-BE32-E72D297353CC}">
              <c16:uniqueId val="{00000008-79C7-4D60-A166-5C9D80314E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25132</c:v>
                </c:pt>
                <c:pt idx="5">
                  <c:v>25398</c:v>
                </c:pt>
                <c:pt idx="8">
                  <c:v>25776</c:v>
                </c:pt>
                <c:pt idx="11">
                  <c:v>25483</c:v>
                </c:pt>
                <c:pt idx="14">
                  <c:v>26147</c:v>
                </c:pt>
              </c:numCache>
            </c:numRef>
          </c:val>
          <c:extLst>
            <c:ext xmlns:c16="http://schemas.microsoft.com/office/drawing/2014/chart" uri="{C3380CC4-5D6E-409C-BE32-E72D297353CC}">
              <c16:uniqueId val="{00000000-2FB8-44C4-A8B4-C849A8AE78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489</c:v>
                </c:pt>
                <c:pt idx="5">
                  <c:v>414</c:v>
                </c:pt>
                <c:pt idx="8">
                  <c:v>343</c:v>
                </c:pt>
                <c:pt idx="11">
                  <c:v>267</c:v>
                </c:pt>
                <c:pt idx="14">
                  <c:v>198</c:v>
                </c:pt>
              </c:numCache>
            </c:numRef>
          </c:val>
          <c:extLst>
            <c:ext xmlns:c16="http://schemas.microsoft.com/office/drawing/2014/chart" uri="{C3380CC4-5D6E-409C-BE32-E72D297353CC}">
              <c16:uniqueId val="{00000001-2FB8-44C4-A8B4-C849A8AE78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6601</c:v>
                </c:pt>
                <c:pt idx="5">
                  <c:v>7457</c:v>
                </c:pt>
                <c:pt idx="8">
                  <c:v>8479</c:v>
                </c:pt>
                <c:pt idx="11">
                  <c:v>8433</c:v>
                </c:pt>
                <c:pt idx="14">
                  <c:v>8011</c:v>
                </c:pt>
              </c:numCache>
            </c:numRef>
          </c:val>
          <c:extLst>
            <c:ext xmlns:c16="http://schemas.microsoft.com/office/drawing/2014/chart" uri="{C3380CC4-5D6E-409C-BE32-E72D297353CC}">
              <c16:uniqueId val="{00000002-2FB8-44C4-A8B4-C849A8AE78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B8-44C4-A8B4-C849A8AE78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B8-44C4-A8B4-C849A8AE78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55</c:v>
                </c:pt>
                <c:pt idx="3">
                  <c:v>40</c:v>
                </c:pt>
                <c:pt idx="6">
                  <c:v>25</c:v>
                </c:pt>
                <c:pt idx="9">
                  <c:v>10</c:v>
                </c:pt>
                <c:pt idx="12">
                  <c:v>0</c:v>
                </c:pt>
              </c:numCache>
            </c:numRef>
          </c:val>
          <c:extLst>
            <c:ext xmlns:c16="http://schemas.microsoft.com/office/drawing/2014/chart" uri="{C3380CC4-5D6E-409C-BE32-E72D297353CC}">
              <c16:uniqueId val="{00000005-2FB8-44C4-A8B4-C849A8AE78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5191</c:v>
                </c:pt>
                <c:pt idx="3">
                  <c:v>4953</c:v>
                </c:pt>
                <c:pt idx="6">
                  <c:v>4848</c:v>
                </c:pt>
                <c:pt idx="9">
                  <c:v>4538</c:v>
                </c:pt>
                <c:pt idx="12">
                  <c:v>4453</c:v>
                </c:pt>
              </c:numCache>
            </c:numRef>
          </c:val>
          <c:extLst>
            <c:ext xmlns:c16="http://schemas.microsoft.com/office/drawing/2014/chart" uri="{C3380CC4-5D6E-409C-BE32-E72D297353CC}">
              <c16:uniqueId val="{00000006-2FB8-44C4-A8B4-C849A8AE78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786</c:v>
                </c:pt>
                <c:pt idx="3">
                  <c:v>772</c:v>
                </c:pt>
                <c:pt idx="6">
                  <c:v>1239</c:v>
                </c:pt>
                <c:pt idx="9">
                  <c:v>1331</c:v>
                </c:pt>
                <c:pt idx="12">
                  <c:v>1257</c:v>
                </c:pt>
              </c:numCache>
            </c:numRef>
          </c:val>
          <c:extLst>
            <c:ext xmlns:c16="http://schemas.microsoft.com/office/drawing/2014/chart" uri="{C3380CC4-5D6E-409C-BE32-E72D297353CC}">
              <c16:uniqueId val="{00000007-2FB8-44C4-A8B4-C849A8AE78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11248</c:v>
                </c:pt>
                <c:pt idx="3">
                  <c:v>9643</c:v>
                </c:pt>
                <c:pt idx="6">
                  <c:v>9291</c:v>
                </c:pt>
                <c:pt idx="9">
                  <c:v>9001</c:v>
                </c:pt>
                <c:pt idx="12">
                  <c:v>9062</c:v>
                </c:pt>
              </c:numCache>
            </c:numRef>
          </c:val>
          <c:extLst>
            <c:ext xmlns:c16="http://schemas.microsoft.com/office/drawing/2014/chart" uri="{C3380CC4-5D6E-409C-BE32-E72D297353CC}">
              <c16:uniqueId val="{00000008-2FB8-44C4-A8B4-C849A8AE78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569</c:v>
                </c:pt>
                <c:pt idx="3">
                  <c:v>327</c:v>
                </c:pt>
                <c:pt idx="6">
                  <c:v>167</c:v>
                </c:pt>
                <c:pt idx="9">
                  <c:v>77</c:v>
                </c:pt>
                <c:pt idx="12">
                  <c:v>28</c:v>
                </c:pt>
              </c:numCache>
            </c:numRef>
          </c:val>
          <c:extLst>
            <c:ext xmlns:c16="http://schemas.microsoft.com/office/drawing/2014/chart" uri="{C3380CC4-5D6E-409C-BE32-E72D297353CC}">
              <c16:uniqueId val="{00000009-2FB8-44C4-A8B4-C849A8AE78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23990</c:v>
                </c:pt>
                <c:pt idx="3">
                  <c:v>25332</c:v>
                </c:pt>
                <c:pt idx="6">
                  <c:v>25380</c:v>
                </c:pt>
                <c:pt idx="9">
                  <c:v>25496</c:v>
                </c:pt>
                <c:pt idx="12">
                  <c:v>26076</c:v>
                </c:pt>
              </c:numCache>
            </c:numRef>
          </c:val>
          <c:extLst>
            <c:ext xmlns:c16="http://schemas.microsoft.com/office/drawing/2014/chart" uri="{C3380CC4-5D6E-409C-BE32-E72D297353CC}">
              <c16:uniqueId val="{0000000A-2FB8-44C4-A8B4-C849A8AE78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9617</c:v>
                </c:pt>
                <c:pt idx="2">
                  <c:v>#N/A</c:v>
                </c:pt>
                <c:pt idx="3">
                  <c:v>#N/A</c:v>
                </c:pt>
                <c:pt idx="4">
                  <c:v>7799</c:v>
                </c:pt>
                <c:pt idx="5">
                  <c:v>#N/A</c:v>
                </c:pt>
                <c:pt idx="6">
                  <c:v>#N/A</c:v>
                </c:pt>
                <c:pt idx="7">
                  <c:v>6352</c:v>
                </c:pt>
                <c:pt idx="8">
                  <c:v>#N/A</c:v>
                </c:pt>
                <c:pt idx="9">
                  <c:v>#N/A</c:v>
                </c:pt>
                <c:pt idx="10">
                  <c:v>6271</c:v>
                </c:pt>
                <c:pt idx="11">
                  <c:v>#N/A</c:v>
                </c:pt>
                <c:pt idx="12">
                  <c:v>#N/A</c:v>
                </c:pt>
                <c:pt idx="13">
                  <c:v>6521</c:v>
                </c:pt>
                <c:pt idx="14">
                  <c:v>#N/A</c:v>
                </c:pt>
              </c:numCache>
            </c:numRef>
          </c:val>
          <c:smooth val="0"/>
          <c:extLst>
            <c:ext xmlns:c16="http://schemas.microsoft.com/office/drawing/2014/chart" uri="{C3380CC4-5D6E-409C-BE32-E72D297353CC}">
              <c16:uniqueId val="{0000000B-2FB8-44C4-A8B4-C849A8AE78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3126</c:v>
                </c:pt>
                <c:pt idx="1">
                  <c:v>3154</c:v>
                </c:pt>
                <c:pt idx="2">
                  <c:v>3160</c:v>
                </c:pt>
              </c:numCache>
            </c:numRef>
          </c:val>
          <c:extLst>
            <c:ext xmlns:c16="http://schemas.microsoft.com/office/drawing/2014/chart" uri="{C3380CC4-5D6E-409C-BE32-E72D297353CC}">
              <c16:uniqueId val="{00000000-CD83-4624-86DA-9FAC664A8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2161</c:v>
                </c:pt>
                <c:pt idx="1">
                  <c:v>2819</c:v>
                </c:pt>
                <c:pt idx="2">
                  <c:v>3122</c:v>
                </c:pt>
              </c:numCache>
            </c:numRef>
          </c:val>
          <c:extLst>
            <c:ext xmlns:c16="http://schemas.microsoft.com/office/drawing/2014/chart" uri="{C3380CC4-5D6E-409C-BE32-E72D297353CC}">
              <c16:uniqueId val="{00000001-CD83-4624-86DA-9FAC664A8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2333</c:v>
                </c:pt>
                <c:pt idx="1">
                  <c:v>1908</c:v>
                </c:pt>
                <c:pt idx="2">
                  <c:v>1197</c:v>
                </c:pt>
              </c:numCache>
            </c:numRef>
          </c:val>
          <c:extLst>
            <c:ext xmlns:c16="http://schemas.microsoft.com/office/drawing/2014/chart" uri="{C3380CC4-5D6E-409C-BE32-E72D297353CC}">
              <c16:uniqueId val="{00000002-CD83-4624-86DA-9FAC664A8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{4F2D6662-DA1B-4EC0-A639-CE31BCFF5927}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B8-4B50-B75A-B50533AA89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{ADDBCD41-51B0-4E08-973D-8A624B51AA0E}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8-4B50-B75A-B50533AA89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{38DA670D-EA2F-4183-90DF-A5A556BDB4D4}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8-4B50-B75A-B50533AA89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{22D6F26A-5640-41E1-9575-1B8342575314}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8-4B50-B75A-B50533AA89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{34252066-AA93-4853-B9AD-098F016DCCFD}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8-4B50-B75A-B50533AA89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{8002ADD8-AA84-4FA9-9330-7FF2DFD3568E}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B8-4B50-B75A-B50533AA89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{1E62BDC5-2E9F-4130-9AA8-12A4E5C83819}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B8-4B50-B75A-B50533AA89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{A7B5D09F-585F-4113-924C-96236C34D18F}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B8-4B50-B75A-B50533AA891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{7FEA7932-27F5-4AC3-BE1D-C9CA0BD2C637}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B8-4B50-B75A-B50533AA8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35.799999999999997</c:v>
                </c:pt>
                <c:pt idx="32">
                  <c:v>37.299999999999997</c:v>
                </c:pt>
              </c:numCache>
            </c:numRef>
          </c:xVal>
          <c:yVal>
            <c:numRef>
              <c:f>公会計指標分析・財政指標組合せ分析表!$BP$51:$DC$51</c:f>
              <c:numCache>
                <c:formatCode>#,##0.0;"▲ "#,##0.0</c:formatCode>
                <c:ptCount val="40"/>
                <c:pt idx="24">
                  <c:v>45.5</c:v>
                </c:pt>
                <c:pt idx="32">
                  <c:v>48.5</c:v>
                </c:pt>
              </c:numCache>
            </c:numRef>
          </c:yVal>
          <c:smooth val="0"/>
          <c:extLst>
            <c:ext xmlns:c16="http://schemas.microsoft.com/office/drawing/2014/chart" uri="{C3380CC4-5D6E-409C-BE32-E72D297353CC}">
              <c16:uniqueId val="{00000009-80B8-4B50-B75A-B50533AA89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{92D4363F-F41B-4B15-BA2A-A6609F6ACF60}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B8-4B50-B75A-B50533AA89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{C6E4F255-9683-4A9A-9062-D78124DD54C1}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8-4B50-B75A-B50533AA89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{6DCD081D-BA75-4475-9F6F-68E3D0D7619D}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8-4B50-B75A-B50533AA89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{C0D09B8B-DD86-4F1F-814B-9EE9B50E4A00}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8-4B50-B75A-B50533AA89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{8C09DEDD-0ACB-4E17-A37B-4F4171C9FB89}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8-4B50-B75A-B50533AA89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{0E316F21-746C-4FFD-8EE9-C2F1948604F0}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B8-4B50-B75A-B50533AA89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{97FA5FA1-CB9C-4519-B556-B902604DD433}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B8-4B50-B75A-B50533AA89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{AE2583D0-708A-4845-AC4E-741B8EE18881}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B8-4B50-B75A-B50533AA891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{A1067806-FD10-4678-A27F-F585C80ED074}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B8-4B50-B75A-B50533AA8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80B8-4B50-B75A-B50533AA8917}"/>
            </c:ext>
          </c:extLst>
        </c:ser>
        <c:dLbls>
          <c:showLegendKey val="0"/>
          <c:showVal val="1"/>
          <c:showCatName val="0"/>
          <c:showSerName val="0"/>
          <c:showPercent val="0"/>
          <c:showBubbleSize val="0"/>
        </c:dLbls>
        <c:axId val="46179840"/>
        <c:axId val="46181760"/>
      </c:scatterChart>
      <c:valAx>
        <c:axId val="46179840"/>
        <c:scaling>
          <c:orientation val="minMax"/>
          <c:max val="61"/>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2"/>
          <c:min val="4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{B962D5E7-B847-4623-95C9-82BEE375FDA7}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329-4E2B-82B4-5C5538700F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{78FE5BF0-13D8-4247-83F8-113D1FAF3AEA}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9-4E2B-82B4-5C5538700F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{DB89B230-96A7-4EDE-87F3-35ED24578D6B}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9-4E2B-82B4-5C5538700F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{44632BDD-406E-4C1A-867B-CC28D7EF0FFF}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9-4E2B-82B4-5C5538700F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{03961F70-C5FE-4700-8AF6-1EB7A354FF7E}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9-4E2B-82B4-5C5538700F5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{E6181DAD-F389-471E-A585-95FAD9A8A2BB}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329-4E2B-82B4-5C5538700F5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{DDD779A2-8135-4F79-A4FC-CE082A3AFC24}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329-4E2B-82B4-5C5538700F5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{EA42209C-6FCD-4DD4-BFB6-7AAD559F73F4}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329-4E2B-82B4-5C5538700F5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{72AD19D7-DF21-44C7-8141-C0BB6AF2C14F}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329-4E2B-82B4-5C5538700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12.9</c:v>
                </c:pt>
                <c:pt idx="16">
                  <c:v>11.5</c:v>
                </c:pt>
                <c:pt idx="24">
                  <c:v>8.9</c:v>
                </c:pt>
                <c:pt idx="32">
                  <c:v>8.6999999999999993</c:v>
                </c:pt>
              </c:numCache>
            </c:numRef>
          </c:xVal>
          <c:yVal>
            <c:numRef>
              <c:f>公会計指標分析・財政指標組合せ分析表!$BP$73:$DC$73</c:f>
              <c:numCache>
                <c:formatCode>#,##0.0;"▲ "#,##0.0</c:formatCode>
                <c:ptCount val="40"/>
                <c:pt idx="0">
                  <c:v>68.3</c:v>
                </c:pt>
                <c:pt idx="8">
                  <c:v>56.2</c:v>
                </c:pt>
                <c:pt idx="16">
                  <c:v>45.2</c:v>
                </c:pt>
                <c:pt idx="24">
                  <c:v>45.5</c:v>
                </c:pt>
                <c:pt idx="32">
                  <c:v>48.5</c:v>
                </c:pt>
              </c:numCache>
            </c:numRef>
          </c:yVal>
          <c:smooth val="0"/>
          <c:extLst>
            <c:ext xmlns:c16="http://schemas.microsoft.com/office/drawing/2014/chart" uri="{C3380CC4-5D6E-409C-BE32-E72D297353CC}">
              <c16:uniqueId val="{00000009-2329-4E2B-82B4-5C5538700F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{A0957E91-55BD-492A-BC21-F3E68DAC2B4E}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329-4E2B-82B4-5C5538700F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{BDE7C40F-B131-4E44-A064-5BD55E8331BC}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9-4E2B-82B4-5C5538700F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{6721585C-FFD6-436A-90E8-E90910A60AB8}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9-4E2B-82B4-5C5538700F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{A7831889-A477-497D-89D6-B40029CA1DDB}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9-4E2B-82B4-5C5538700F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{D6182841-000B-4B78-85D6-4BE0FFF90C3E}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9-4E2B-82B4-5C5538700F5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{37986248-79F9-4A53-A47B-9F92121E7BEC}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329-4E2B-82B4-5C5538700F5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{19717793-2578-4F6D-8FEB-C09753FCD468}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329-4E2B-82B4-5C5538700F54}"/>
                </c:ext>
              </c:extLst>
            </c:dLbl>
            <c:dLbl>
              <c:idx val="24"/>
              <c:layout>
                <c:manualLayout>
                  <c:x val="0"/>
                  <c:y val="-7.3165619453842319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{3CBF2E50-5BB0-4094-A8F2-7D181444E69A}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329-4E2B-82B4-5C5538700F54}"/>
                </c:ext>
              </c:extLst>
            </c:dLbl>
            <c:dLbl>
              <c:idx val="32"/>
              <c:layout>
                <c:manualLayout>
                  <c:x val="0"/>
                  <c:y val="7.316561945384192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{09DFD054-F031-43E8-852A-ACAF044169C9}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329-4E2B-82B4-5C5538700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9.5</c:v>
                </c:pt>
                <c:pt idx="24">
                  <c:v>10</c:v>
                </c:pt>
                <c:pt idx="32">
                  <c:v>9.8000000000000007</c:v>
                </c:pt>
              </c:numCache>
            </c:numRef>
          </c:xVal>
          <c:yVal>
            <c:numRef>
              <c:f>公会計指標分析・財政指標組合せ分析表!$BP$77:$DC$77</c:f>
              <c:numCache>
                <c:formatCode>#,##0.0;"▲ "#,##0.0</c:formatCode>
                <c:ptCount val="40"/>
                <c:pt idx="0">
                  <c:v>41.3</c:v>
                </c:pt>
                <c:pt idx="8">
                  <c:v>33</c:v>
                </c:pt>
                <c:pt idx="16">
                  <c:v>32.799999999999997</c:v>
                </c:pt>
                <c:pt idx="24">
                  <c:v>54.6</c:v>
                </c:pt>
                <c:pt idx="32">
                  <c:v>53.2</c:v>
                </c:pt>
              </c:numCache>
            </c:numRef>
          </c:yVal>
          <c:smooth val="0"/>
          <c:extLst>
            <c:ext xmlns:c16="http://schemas.microsoft.com/office/drawing/2014/chart" uri="{C3380CC4-5D6E-409C-BE32-E72D297353CC}">
              <c16:uniqueId val="{00000013-2329-4E2B-82B4-5C5538700F54}"/>
            </c:ext>
          </c:extLst>
        </c:ser>
        <c:dLbls>
          <c:showLegendKey val="0"/>
          <c:showVal val="1"/>
          <c:showCatName val="0"/>
          <c:showSerName val="0"/>
          <c:showPercent val="0"/>
          <c:showBubbleSize val="0"/>
        </c:dLbls>
        <c:axId val="84219776"/>
        <c:axId val="84234240"/>
      </c:scatterChart>
      <c:valAx>
        <c:axId val="84219776"/>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元利償還金については、毎年減少傾向にある。また、債務負担行為に基づく支出額についても、国営会津北部地区土地改良区負担金の償還が完了したことにより減少している。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債の元利償還金に対する繰入金が前年度と比較して大幅に増加となっており、これは公営企業に要する経費の財源とする地方債の償還の財源に充てたと認められる繰入金のうち、下水道事業の分流式下水道等に要する経費の基準額が大きく増加したことが要因であり、実質公債費比率の分子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一般会計等に係る地方債現在高は、新総合庁舎建設事業やＶ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Ｌｏｗマルチメディア放送送信所建設、Ｖ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Ｌｏｗ災害情報連携システム構築事業などの実施に伴い地方債の発行額が増加した影響から、前年度と比較して大幅に増加となっている。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債務負担行為に基づく支出予定額については、国営会津北部土地改良事業負担金の償還が完了したことにより、減少となっている。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また、充当可能基金については、庁舎等整備基金などの取り崩しにより残高が減少しており、これらの影響から将来負担比率の分子は増加している。</a:t>
          </a:r>
          <a:endParaRPr kumimoji="1" lang="en-US" altLang="ja-JP" sz="1400">
            <a:latin typeface="ＭＳ ゴシック" pitchFamily="49" charset="-128"/>
            <a:ea typeface="ＭＳ ゴシック" pitchFamily="49" charset="-128"/>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財政調整基金、減債基金の残高は増加しているが、新総合支所庁舎建設事業等の事業執行のため庁舎等整備基金を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百万円取り崩し、また地方創生を積極的に推進するための各種事業を実施するためにまち・ひと・しごと創生基金を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百万円取り崩したため、その他特定目的基金の取崩額が大きくなり、基金残高の合計額が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人口減少に伴う税収の減等に対応できるよう財政調整基金の適正な規模を維持することや、増大することが見込まれる償還額に対応するために減債基金への計画的な積立を行っていくが、今後増加していくと見込まれる公共施設の維持管理や退職者の増に対応していくための特定目的基金の設置・活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まち・ひと・しごと創生基金：まち・ひと・しごと創生総合戦略に掲げる施策の実施を図る。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庁舎等整備基金：庁舎の建設、増改築等に要する資金を積み立てる。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庁舎等整備基金：新総合支所庁舎建設事業を執行するため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百万円取り崩したことにより残額が大きく減少した。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まち・ひと・しごと創生基金：若者定住促進事業補助金等の総合戦略に基づく事業を執行するため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まち・ひと・しごと創生基金：総合戦略事業を計画的に実施するため、今後残高は大幅に減少していく見込みである。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年度以降は退職者の増に伴う退職手当の増額に対応するため取り崩していく予定である。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地方税の伸びが期待できず、また全国的に頻発している大規模災害への備え等のために、財政調整基金の規模を維持していく必要があることから計画的な積立を行ってお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一定の目安として、財政調整基金の適正な規模を維持していくとともに、今後各施設の老朽化により施設の維持管理にかかる財源が必要になると見込まれることから、特定目的基金の設置・活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これまで市債バランスを念頭に置いた市債の発行をしてきたが、平成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年度に政策的判断のもと市債バランスを崩して大規模事業を実施したため、将来の償還額が増大することが見込まれていることから計画的な積立を行っており、平成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今後も複合施設の建設など市債を活用した大規模事業を実施する予定があり、償還額は今後も増大していくこと見込まれるため、計画的に積立を行い償還に必要な財源の確保を図る。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21.5</a:t>
          </a:r>
          <a:r>
            <a:rPr kumimoji="1" lang="ja-JP" altLang="en-US" sz="1100">
              <a:latin typeface="ＭＳ Ｐゴシック" panose="020B0600070205080204" pitchFamily="50" charset="-128"/>
              <a:ea typeface="ＭＳ Ｐゴシック" panose="020B0600070205080204" pitchFamily="50" charset="-128"/>
            </a:rPr>
            <a:t>％、福島県平均を</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％下回っているが、道路の減価償却率が</a:t>
          </a:r>
          <a:r>
            <a:rPr kumimoji="1" lang="en-US" altLang="ja-JP" sz="1100">
              <a:latin typeface="ＭＳ Ｐゴシック" panose="020B0600070205080204" pitchFamily="50" charset="-128"/>
              <a:ea typeface="ＭＳ Ｐゴシック" panose="020B0600070205080204" pitchFamily="50" charset="-128"/>
            </a:rPr>
            <a:t>24.6</a:t>
          </a:r>
          <a:r>
            <a:rPr kumimoji="1" lang="ja-JP" altLang="en-US" sz="1100">
              <a:latin typeface="ＭＳ Ｐゴシック" panose="020B0600070205080204" pitchFamily="50" charset="-128"/>
              <a:ea typeface="ＭＳ Ｐゴシック" panose="020B0600070205080204" pitchFamily="50" charset="-128"/>
            </a:rPr>
            <a:t>％と低いために有形固定資産全体の減価償却率も</a:t>
          </a:r>
          <a:r>
            <a:rPr kumimoji="1" lang="en-US" altLang="ja-JP" sz="1100">
              <a:latin typeface="ＭＳ Ｐゴシック" panose="020B0600070205080204" pitchFamily="50" charset="-128"/>
              <a:ea typeface="ＭＳ Ｐゴシック" panose="020B0600070205080204" pitchFamily="50" charset="-128"/>
            </a:rPr>
            <a:t>37.3</a:t>
          </a:r>
          <a:r>
            <a:rPr kumimoji="1" lang="ja-JP" altLang="en-US" sz="1100">
              <a:latin typeface="ＭＳ Ｐゴシック" panose="020B0600070205080204" pitchFamily="50" charset="-128"/>
              <a:ea typeface="ＭＳ Ｐゴシック" panose="020B0600070205080204" pitchFamily="50" charset="-128"/>
            </a:rPr>
            <a:t>％と低くなっている。他の施設類型については、類似団体平均、福島県平均と同程度であるが、減価償却率が著しく高い施設類型については、平成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月に策定した公共施設等総合管理計画に基づき，適正な維持管理を進めることにより、有形固定資産減価償却率の上昇を抑制したい。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58" name="テキスト ボックス 5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0" name="直線コネクタ 59"/>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1"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62" name="直線コネクタ 61"/>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63"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64" name="直線コネクタ 63"/>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65"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66" name="フローチャート: 判断 65"/>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67" name="フローチャート: 判断 66"/>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68" name="フローチャート: 判断 67"/>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164941</xdr:rowOff>
    </xdr:from>
    <xdr:to>
      <xdr:col>23</xdr:col>
      <xdr:colOff>136525</xdr:colOff>
      <xdr:row>34</xdr:row>
      <xdr:rowOff>95091</xdr:rowOff>
    </xdr:to>
    <xdr:sp macro="" textlink="">
      <xdr:nvSpPr>
        <xdr:cNvPr id="74" name="楕円 73"/>
        <xdr:cNvSpPr/>
      </xdr:nvSpPr>
      <xdr:spPr>
        <a:xfrm>
          <a:off x="4711700" y="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79868</xdr:rowOff>
    </xdr:from>
    <xdr:ext cx="405111" cy="259045"/>
    <xdr:sp macro="" textlink="">
      <xdr:nvSpPr>
        <xdr:cNvPr id="75" name="有形固定資産減価償却率該当値テキスト"/>
        <xdr:cNvSpPr txBox="1"/>
      </xdr:nvSpPr>
      <xdr:spPr>
        <a:xfrm>
          <a:off x="4813300" y="6509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33972</xdr:rowOff>
    </xdr:from>
    <xdr:to>
      <xdr:col>19</xdr:col>
      <xdr:colOff>187325</xdr:colOff>
      <xdr:row>34</xdr:row>
      <xdr:rowOff>135572</xdr:rowOff>
    </xdr:to>
    <xdr:sp macro="" textlink="">
      <xdr:nvSpPr>
        <xdr:cNvPr id="76" name="楕円 75"/>
        <xdr:cNvSpPr/>
      </xdr:nvSpPr>
      <xdr:spPr>
        <a:xfrm>
          <a:off x="40005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44291</xdr:rowOff>
    </xdr:from>
    <xdr:to>
      <xdr:col>23</xdr:col>
      <xdr:colOff>85725</xdr:colOff>
      <xdr:row>34</xdr:row>
      <xdr:rowOff>84772</xdr:rowOff>
    </xdr:to>
    <xdr:cxnSp macro="">
      <xdr:nvCxnSpPr>
        <xdr:cNvPr id="77" name="直線コネクタ 76"/>
        <xdr:cNvCxnSpPr/>
      </xdr:nvCxnSpPr>
      <xdr:spPr>
        <a:xfrm flipV="1">
          <a:off x="4051300" y="6645116"/>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7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79"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126699</xdr:rowOff>
    </xdr:from>
    <xdr:ext cx="405111" cy="259045"/>
    <xdr:sp macro="" textlink="">
      <xdr:nvSpPr>
        <xdr:cNvPr id="80" name="n_1mainValue有形固定資産減価償却率"/>
        <xdr:cNvSpPr txBox="1"/>
      </xdr:nvSpPr>
      <xdr:spPr>
        <a:xfrm>
          <a:off x="3836044" y="672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類似団体平均を１年上回っているが、これは類似団体よりも将来負担比率が</a:t>
          </a:r>
          <a:r>
            <a:rPr kumimoji="1" lang="en-US" altLang="ja-JP" sz="900">
              <a:latin typeface="ＭＳ Ｐゴシック" panose="020B0600070205080204" pitchFamily="50" charset="-128"/>
              <a:ea typeface="ＭＳ Ｐゴシック" panose="020B0600070205080204" pitchFamily="50" charset="-128"/>
            </a:rPr>
            <a:t>4.7</a:t>
          </a:r>
          <a:r>
            <a:rPr kumimoji="1" lang="ja-JP" altLang="en-US" sz="900">
              <a:latin typeface="ＭＳ Ｐゴシック" panose="020B0600070205080204" pitchFamily="50" charset="-128"/>
              <a:ea typeface="ＭＳ Ｐゴシック" panose="020B0600070205080204" pitchFamily="50" charset="-128"/>
            </a:rPr>
            <a:t>ポイント下回っているものの、人件費や物件費が類似団体より高い水準にあることが主な要因である。今後は、分子では道路整備事業などの大規模事業の実施に伴う地方債発行等による将来負担額の増財源不足等に対応するための基金取り崩しによる充当可能基金残高の減少が見込まれるとともに、分母では地方交付税の減収等による業務収入等の減少が見込まれ償還可能年数の増加が想定される。起債額の適正管理を図るとともに、地方交付税の減収等による業務収入の減収に対応るため定員規模の適正化と事務事業の効率化、組織機構の簡素合理化により人件費の適正化を図ること、また物件費抑制のため予算査定時のおける必要性の総点検により徹底した経費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7" name="テキスト ボックス 9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9" name="テキスト ボックス 9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1" name="テキスト ボックス 10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3" name="テキスト ボックス 10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1" name="直線コネクタ 110"/>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2"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3" name="直線コネクタ 112"/>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4"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15" name="直線コネクタ 114"/>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6"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7" name="フローチャート: 判断 116"/>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23" name="楕円 122"/>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24"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0" name="楕円 69"/>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49547</xdr:rowOff>
    </xdr:from>
    <xdr:ext cx="405111" cy="259045"/>
    <xdr:sp macro="" textlink="">
      <xdr:nvSpPr>
        <xdr:cNvPr id="71" name="【道路】&#10;有形固定資産減価償却率該当値テキスト"/>
        <xdr:cNvSpPr txBox="1"/>
      </xdr:nvSpPr>
      <xdr:spPr>
        <a:xfrm>
          <a:off x="46736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2" name="楕円 71"/>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156210</xdr:rowOff>
    </xdr:to>
    <xdr:cxnSp macro="">
      <xdr:nvCxnSpPr>
        <xdr:cNvPr id="73" name="直線コネクタ 72"/>
        <xdr:cNvCxnSpPr/>
      </xdr:nvCxnSpPr>
      <xdr:spPr>
        <a:xfrm flipV="1">
          <a:off x="3797300" y="7151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76" name="n_1mainValue【道路】&#10;有形固定資産減価償却率"/>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17660</xdr:rowOff>
    </xdr:from>
    <xdr:to>
      <xdr:col>55</xdr:col>
      <xdr:colOff>50800</xdr:colOff>
      <xdr:row>40</xdr:row>
      <xdr:rowOff>119260</xdr:rowOff>
    </xdr:to>
    <xdr:sp macro="" textlink="">
      <xdr:nvSpPr>
        <xdr:cNvPr id="117" name="楕円 116"/>
        <xdr:cNvSpPr/>
      </xdr:nvSpPr>
      <xdr:spPr>
        <a:xfrm>
          <a:off x="10426700" y="68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167537</xdr:rowOff>
    </xdr:from>
    <xdr:ext cx="534377" cy="259045"/>
    <xdr:sp macro="" textlink="">
      <xdr:nvSpPr>
        <xdr:cNvPr id="118" name="【道路】&#10;一人当たり延長該当値テキスト"/>
        <xdr:cNvSpPr txBox="1"/>
      </xdr:nvSpPr>
      <xdr:spPr>
        <a:xfrm>
          <a:off x="10515600" y="68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29482</xdr:rowOff>
    </xdr:from>
    <xdr:to>
      <xdr:col>50</xdr:col>
      <xdr:colOff>165100</xdr:colOff>
      <xdr:row>40</xdr:row>
      <xdr:rowOff>131082</xdr:rowOff>
    </xdr:to>
    <xdr:sp macro="" textlink="">
      <xdr:nvSpPr>
        <xdr:cNvPr id="119" name="楕円 118"/>
        <xdr:cNvSpPr/>
      </xdr:nvSpPr>
      <xdr:spPr>
        <a:xfrm>
          <a:off x="9588500" y="68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68460</xdr:rowOff>
    </xdr:from>
    <xdr:to>
      <xdr:col>55</xdr:col>
      <xdr:colOff>0</xdr:colOff>
      <xdr:row>40</xdr:row>
      <xdr:rowOff>80282</xdr:rowOff>
    </xdr:to>
    <xdr:cxnSp macro="">
      <xdr:nvCxnSpPr>
        <xdr:cNvPr id="120" name="直線コネクタ 119"/>
        <xdr:cNvCxnSpPr/>
      </xdr:nvCxnSpPr>
      <xdr:spPr>
        <a:xfrm flipV="1">
          <a:off x="9639300" y="6926460"/>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122209</xdr:rowOff>
    </xdr:from>
    <xdr:ext cx="534377" cy="259045"/>
    <xdr:sp macro="" textlink="">
      <xdr:nvSpPr>
        <xdr:cNvPr id="123" name="n_1mainValue【道路】&#10;一人当たり延長"/>
        <xdr:cNvSpPr txBox="1"/>
      </xdr:nvSpPr>
      <xdr:spPr>
        <a:xfrm>
          <a:off x="9359411" y="69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124460</xdr:rowOff>
    </xdr:from>
    <xdr:to>
      <xdr:col>24</xdr:col>
      <xdr:colOff>114300</xdr:colOff>
      <xdr:row>58</xdr:row>
      <xdr:rowOff>54610</xdr:rowOff>
    </xdr:to>
    <xdr:sp macro="" textlink="">
      <xdr:nvSpPr>
        <xdr:cNvPr id="161" name="楕円 160"/>
        <xdr:cNvSpPr/>
      </xdr:nvSpPr>
      <xdr:spPr>
        <a:xfrm>
          <a:off x="4584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147337</xdr:rowOff>
    </xdr:from>
    <xdr:ext cx="405111" cy="259045"/>
    <xdr:sp macro="" textlink="">
      <xdr:nvSpPr>
        <xdr:cNvPr id="162" name="【橋りょう・トンネル】&#10;有形固定資産減価償却率該当値テキスト"/>
        <xdr:cNvSpPr txBox="1"/>
      </xdr:nvSpPr>
      <xdr:spPr>
        <a:xfrm>
          <a:off x="46736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63" name="楕円 162"/>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xdr:rowOff>
    </xdr:from>
    <xdr:to>
      <xdr:col>24</xdr:col>
      <xdr:colOff>63500</xdr:colOff>
      <xdr:row>58</xdr:row>
      <xdr:rowOff>34290</xdr:rowOff>
    </xdr:to>
    <xdr:cxnSp macro="">
      <xdr:nvCxnSpPr>
        <xdr:cNvPr id="164" name="直線コネクタ 163"/>
        <xdr:cNvCxnSpPr/>
      </xdr:nvCxnSpPr>
      <xdr:spPr>
        <a:xfrm flipV="1">
          <a:off x="3797300" y="9947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67"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150654</xdr:rowOff>
    </xdr:from>
    <xdr:to>
      <xdr:col>55</xdr:col>
      <xdr:colOff>50800</xdr:colOff>
      <xdr:row>61</xdr:row>
      <xdr:rowOff>80804</xdr:rowOff>
    </xdr:to>
    <xdr:sp macro="" textlink="">
      <xdr:nvSpPr>
        <xdr:cNvPr id="203" name="楕円 202"/>
        <xdr:cNvSpPr/>
      </xdr:nvSpPr>
      <xdr:spPr>
        <a:xfrm>
          <a:off x="10426700" y="10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2081</xdr:rowOff>
    </xdr:from>
    <xdr:ext cx="599010" cy="259045"/>
    <xdr:sp macro="" textlink="">
      <xdr:nvSpPr>
        <xdr:cNvPr id="204" name="【橋りょう・トンネル】&#10;一人当たり有形固定資産（償却資産）額該当値テキスト"/>
        <xdr:cNvSpPr txBox="1"/>
      </xdr:nvSpPr>
      <xdr:spPr>
        <a:xfrm>
          <a:off x="10515600" y="1028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156676</xdr:rowOff>
    </xdr:from>
    <xdr:to>
      <xdr:col>50</xdr:col>
      <xdr:colOff>165100</xdr:colOff>
      <xdr:row>61</xdr:row>
      <xdr:rowOff>86826</xdr:rowOff>
    </xdr:to>
    <xdr:sp macro="" textlink="">
      <xdr:nvSpPr>
        <xdr:cNvPr id="205" name="楕円 204"/>
        <xdr:cNvSpPr/>
      </xdr:nvSpPr>
      <xdr:spPr>
        <a:xfrm>
          <a:off x="9588500" y="10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30004</xdr:rowOff>
    </xdr:from>
    <xdr:to>
      <xdr:col>55</xdr:col>
      <xdr:colOff>0</xdr:colOff>
      <xdr:row>61</xdr:row>
      <xdr:rowOff>36026</xdr:rowOff>
    </xdr:to>
    <xdr:cxnSp macro="">
      <xdr:nvCxnSpPr>
        <xdr:cNvPr id="206" name="直線コネクタ 205"/>
        <xdr:cNvCxnSpPr/>
      </xdr:nvCxnSpPr>
      <xdr:spPr>
        <a:xfrm flipV="1">
          <a:off x="9639300" y="10488454"/>
          <a:ext cx="8382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103353</xdr:rowOff>
    </xdr:from>
    <xdr:ext cx="599010" cy="259045"/>
    <xdr:sp macro="" textlink="">
      <xdr:nvSpPr>
        <xdr:cNvPr id="209" name="n_1mainValue【橋りょう・トンネル】&#10;一人当たり有形固定資産（償却資産）額"/>
        <xdr:cNvSpPr txBox="1"/>
      </xdr:nvSpPr>
      <xdr:spPr>
        <a:xfrm>
          <a:off x="9327095" y="102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48" name="楕円 247"/>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49" name="【公営住宅】&#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50" name="楕円 249"/>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68580</xdr:rowOff>
    </xdr:to>
    <xdr:cxnSp macro="">
      <xdr:nvCxnSpPr>
        <xdr:cNvPr id="251" name="直線コネクタ 250"/>
        <xdr:cNvCxnSpPr/>
      </xdr:nvCxnSpPr>
      <xdr:spPr>
        <a:xfrm flipV="1">
          <a:off x="3797300" y="140836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54" name="n_1mainValue【公営住宅】&#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xdr:rowOff>
    </xdr:from>
    <xdr:to>
      <xdr:col>55</xdr:col>
      <xdr:colOff>50800</xdr:colOff>
      <xdr:row>84</xdr:row>
      <xdr:rowOff>105663</xdr:rowOff>
    </xdr:to>
    <xdr:sp macro="" textlink="">
      <xdr:nvSpPr>
        <xdr:cNvPr id="292" name="楕円 291"/>
        <xdr:cNvSpPr/>
      </xdr:nvSpPr>
      <xdr:spPr>
        <a:xfrm>
          <a:off x="104267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153940</xdr:rowOff>
    </xdr:from>
    <xdr:ext cx="469744" cy="259045"/>
    <xdr:sp macro="" textlink="">
      <xdr:nvSpPr>
        <xdr:cNvPr id="293" name="【公営住宅】&#10;一人当たり面積該当値テキスト"/>
        <xdr:cNvSpPr txBox="1"/>
      </xdr:nvSpPr>
      <xdr:spPr>
        <a:xfrm>
          <a:off x="10515600"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xdr:rowOff>
    </xdr:from>
    <xdr:to>
      <xdr:col>50</xdr:col>
      <xdr:colOff>165100</xdr:colOff>
      <xdr:row>84</xdr:row>
      <xdr:rowOff>110617</xdr:rowOff>
    </xdr:to>
    <xdr:sp macro="" textlink="">
      <xdr:nvSpPr>
        <xdr:cNvPr id="294" name="楕円 293"/>
        <xdr:cNvSpPr/>
      </xdr:nvSpPr>
      <xdr:spPr>
        <a:xfrm>
          <a:off x="9588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54863</xdr:rowOff>
    </xdr:from>
    <xdr:to>
      <xdr:col>55</xdr:col>
      <xdr:colOff>0</xdr:colOff>
      <xdr:row>84</xdr:row>
      <xdr:rowOff>59817</xdr:rowOff>
    </xdr:to>
    <xdr:cxnSp macro="">
      <xdr:nvCxnSpPr>
        <xdr:cNvPr id="295" name="直線コネクタ 294"/>
        <xdr:cNvCxnSpPr/>
      </xdr:nvCxnSpPr>
      <xdr:spPr>
        <a:xfrm flipV="1">
          <a:off x="9639300" y="14456663"/>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101744</xdr:rowOff>
    </xdr:from>
    <xdr:ext cx="469744" cy="259045"/>
    <xdr:sp macro="" textlink="">
      <xdr:nvSpPr>
        <xdr:cNvPr id="298" name="n_1mainValue【公営住宅】&#10;一人当たり面積"/>
        <xdr:cNvSpPr txBox="1"/>
      </xdr:nvSpPr>
      <xdr:spPr>
        <a:xfrm>
          <a:off x="9391727" y="14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7" name="フローチャート: 判断 346"/>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353" name="楕円 352"/>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354" name="【認定こども園・幼稚園・保育所】&#10;有形固定資産減価償却率該当値テキスト"/>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355" name="楕円 354"/>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139065</xdr:rowOff>
    </xdr:from>
    <xdr:to>
      <xdr:col>85</xdr:col>
      <xdr:colOff>127000</xdr:colOff>
      <xdr:row>36</xdr:row>
      <xdr:rowOff>146685</xdr:rowOff>
    </xdr:to>
    <xdr:cxnSp macro="">
      <xdr:nvCxnSpPr>
        <xdr:cNvPr id="356" name="直線コネクタ 355"/>
        <xdr:cNvCxnSpPr/>
      </xdr:nvCxnSpPr>
      <xdr:spPr>
        <a:xfrm flipV="1">
          <a:off x="15481300" y="63112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359" name="n_1mainValue【認定こども園・幼稚園・保育所】&#10;有形固定資産減価償却率"/>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86"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9" name="フローチャート: 判断 388"/>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130556</xdr:rowOff>
    </xdr:from>
    <xdr:to>
      <xdr:col>116</xdr:col>
      <xdr:colOff>114300</xdr:colOff>
      <xdr:row>40</xdr:row>
      <xdr:rowOff>60706</xdr:rowOff>
    </xdr:to>
    <xdr:sp macro="" textlink="">
      <xdr:nvSpPr>
        <xdr:cNvPr id="395" name="楕円 394"/>
        <xdr:cNvSpPr/>
      </xdr:nvSpPr>
      <xdr:spPr>
        <a:xfrm>
          <a:off x="22110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108983</xdr:rowOff>
    </xdr:from>
    <xdr:ext cx="469744" cy="259045"/>
    <xdr:sp macro="" textlink="">
      <xdr:nvSpPr>
        <xdr:cNvPr id="396" name="【認定こども園・幼稚園・保育所】&#10;一人当たり面積該当値テキスト"/>
        <xdr:cNvSpPr txBox="1"/>
      </xdr:nvSpPr>
      <xdr:spPr>
        <a:xfrm>
          <a:off x="22199600"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397" name="楕円 396"/>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xdr:rowOff>
    </xdr:from>
    <xdr:to>
      <xdr:col>116</xdr:col>
      <xdr:colOff>63500</xdr:colOff>
      <xdr:row>40</xdr:row>
      <xdr:rowOff>16764</xdr:rowOff>
    </xdr:to>
    <xdr:cxnSp macro="">
      <xdr:nvCxnSpPr>
        <xdr:cNvPr id="398" name="直線コネクタ 397"/>
        <xdr:cNvCxnSpPr/>
      </xdr:nvCxnSpPr>
      <xdr:spPr>
        <a:xfrm flipV="1">
          <a:off x="21323300" y="686790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00"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01" name="n_1main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34" name="フローチャート: 判断 433"/>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440" name="楕円 439"/>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441" name="【学校施設】&#10;有形固定資産減価償却率該当値テキスト"/>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42" name="楕円 441"/>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116205</xdr:rowOff>
    </xdr:to>
    <xdr:cxnSp macro="">
      <xdr:nvCxnSpPr>
        <xdr:cNvPr id="443" name="直線コネクタ 442"/>
        <xdr:cNvCxnSpPr/>
      </xdr:nvCxnSpPr>
      <xdr:spPr>
        <a:xfrm>
          <a:off x="15481300" y="1018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45"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46"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80" name="フローチャート: 判断 479"/>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28774</xdr:rowOff>
    </xdr:from>
    <xdr:to>
      <xdr:col>116</xdr:col>
      <xdr:colOff>114300</xdr:colOff>
      <xdr:row>63</xdr:row>
      <xdr:rowOff>130374</xdr:rowOff>
    </xdr:to>
    <xdr:sp macro="" textlink="">
      <xdr:nvSpPr>
        <xdr:cNvPr id="486" name="楕円 485"/>
        <xdr:cNvSpPr/>
      </xdr:nvSpPr>
      <xdr:spPr>
        <a:xfrm>
          <a:off x="22110700" y="108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33455</xdr:rowOff>
    </xdr:from>
    <xdr:to>
      <xdr:col>112</xdr:col>
      <xdr:colOff>38100</xdr:colOff>
      <xdr:row>63</xdr:row>
      <xdr:rowOff>135055</xdr:rowOff>
    </xdr:to>
    <xdr:sp macro="" textlink="">
      <xdr:nvSpPr>
        <xdr:cNvPr id="488" name="楕円 487"/>
        <xdr:cNvSpPr/>
      </xdr:nvSpPr>
      <xdr:spPr>
        <a:xfrm>
          <a:off x="21272500" y="108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79574</xdr:rowOff>
    </xdr:from>
    <xdr:to>
      <xdr:col>116</xdr:col>
      <xdr:colOff>63500</xdr:colOff>
      <xdr:row>63</xdr:row>
      <xdr:rowOff>84255</xdr:rowOff>
    </xdr:to>
    <xdr:cxnSp macro="">
      <xdr:nvCxnSpPr>
        <xdr:cNvPr id="489" name="直線コネクタ 488"/>
        <xdr:cNvCxnSpPr/>
      </xdr:nvCxnSpPr>
      <xdr:spPr>
        <a:xfrm flipV="1">
          <a:off x="21323300" y="10880924"/>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9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126182</xdr:rowOff>
    </xdr:from>
    <xdr:ext cx="469744" cy="259045"/>
    <xdr:sp macro="" textlink="">
      <xdr:nvSpPr>
        <xdr:cNvPr id="492" name="n_1mainValue【学校施設】&#10;一人当たり面積"/>
        <xdr:cNvSpPr txBox="1"/>
      </xdr:nvSpPr>
      <xdr:spPr>
        <a:xfrm>
          <a:off x="21075727" y="1092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26" name="フローチャート: 判断 52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32" name="楕円 531"/>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33" name="【児童館】&#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34" name="楕円 533"/>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157299</xdr:rowOff>
    </xdr:to>
    <xdr:cxnSp macro="">
      <xdr:nvCxnSpPr>
        <xdr:cNvPr id="535" name="直線コネクタ 534"/>
        <xdr:cNvCxnSpPr/>
      </xdr:nvCxnSpPr>
      <xdr:spPr>
        <a:xfrm flipV="1">
          <a:off x="15481300" y="138455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6"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37"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538" name="n_1mainValue【児童館】&#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6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0" name="フローチャート: 判断 569"/>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76" name="楕円 575"/>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577" name="【児童館】&#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578" name="楕円 577"/>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114300</xdr:rowOff>
    </xdr:to>
    <xdr:cxnSp macro="">
      <xdr:nvCxnSpPr>
        <xdr:cNvPr id="579" name="直線コネクタ 578"/>
        <xdr:cNvCxnSpPr/>
      </xdr:nvCxnSpPr>
      <xdr:spPr>
        <a:xfrm>
          <a:off x="21323300" y="14230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582" name="n_1mainValue【児童館】&#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16" name="フローチャート: 判断 615"/>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622" name="楕円 621"/>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623" name="【公民館】&#10;有形固定資産減価償却率該当値テキスト"/>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24" name="楕円 623"/>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115388</xdr:rowOff>
    </xdr:from>
    <xdr:to>
      <xdr:col>85</xdr:col>
      <xdr:colOff>127000</xdr:colOff>
      <xdr:row>102</xdr:row>
      <xdr:rowOff>146413</xdr:rowOff>
    </xdr:to>
    <xdr:cxnSp macro="">
      <xdr:nvCxnSpPr>
        <xdr:cNvPr id="625" name="直線コネクタ 624"/>
        <xdr:cNvCxnSpPr/>
      </xdr:nvCxnSpPr>
      <xdr:spPr>
        <a:xfrm>
          <a:off x="15481300" y="176032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27"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28" name="n_1mainValue【公民館】&#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60" name="フローチャート: 判断 659"/>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38736</xdr:rowOff>
    </xdr:from>
    <xdr:to>
      <xdr:col>116</xdr:col>
      <xdr:colOff>114300</xdr:colOff>
      <xdr:row>106</xdr:row>
      <xdr:rowOff>140336</xdr:rowOff>
    </xdr:to>
    <xdr:sp macro="" textlink="">
      <xdr:nvSpPr>
        <xdr:cNvPr id="666" name="楕円 665"/>
        <xdr:cNvSpPr/>
      </xdr:nvSpPr>
      <xdr:spPr>
        <a:xfrm>
          <a:off x="22110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17163</xdr:rowOff>
    </xdr:from>
    <xdr:ext cx="469744" cy="259045"/>
    <xdr:sp macro="" textlink="">
      <xdr:nvSpPr>
        <xdr:cNvPr id="667" name="【公民館】&#10;一人当たり面積該当値テキスト"/>
        <xdr:cNvSpPr txBox="1"/>
      </xdr:nvSpPr>
      <xdr:spPr>
        <a:xfrm>
          <a:off x="22199600"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668" name="楕円 66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89536</xdr:rowOff>
    </xdr:from>
    <xdr:to>
      <xdr:col>116</xdr:col>
      <xdr:colOff>63500</xdr:colOff>
      <xdr:row>106</xdr:row>
      <xdr:rowOff>95250</xdr:rowOff>
    </xdr:to>
    <xdr:cxnSp macro="">
      <xdr:nvCxnSpPr>
        <xdr:cNvPr id="669" name="直線コネクタ 668"/>
        <xdr:cNvCxnSpPr/>
      </xdr:nvCxnSpPr>
      <xdr:spPr>
        <a:xfrm flipV="1">
          <a:off x="21323300" y="182632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0"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71"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162577</xdr:rowOff>
    </xdr:from>
    <xdr:ext cx="469744" cy="259045"/>
    <xdr:sp macro="" textlink="">
      <xdr:nvSpPr>
        <xdr:cNvPr id="672" name="n_1mainValue【公民館】&#10;一人当たり面積"/>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道路の減価償却率は、類似団体平均を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％下回る状況である。道路台帳上の供用開始年月日を取得年月日とみなしているが、市町村合併に伴う市道認定路線の見直しによる道路台帳の再整備により償却率が低くなっている。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橋梁・トンネルの一人当たり有形固定資産額が類似団体平均を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293,704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円上回り、保有量が多い状況である。また、認定こども園・幼稚園・保育所の減価償却率は、類似団体平均を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％上回り、老朽化が進んでいる状況である。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69" name="楕円 68"/>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0" name="【図書館】&#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71" name="楕円 70"/>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120650</xdr:rowOff>
    </xdr:to>
    <xdr:cxnSp macro="">
      <xdr:nvCxnSpPr>
        <xdr:cNvPr id="72" name="直線コネクタ 71"/>
        <xdr:cNvCxnSpPr/>
      </xdr:nvCxnSpPr>
      <xdr:spPr>
        <a:xfrm flipV="1">
          <a:off x="3797300" y="609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16527</xdr:rowOff>
    </xdr:from>
    <xdr:ext cx="405111" cy="259045"/>
    <xdr:sp macro="" textlink="">
      <xdr:nvSpPr>
        <xdr:cNvPr id="75" name="n_1mainValue【図書館】&#10;有形固定資産減価償却率"/>
        <xdr:cNvSpPr txBox="1"/>
      </xdr:nvSpPr>
      <xdr:spPr>
        <a:xfrm>
          <a:off x="35820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13" name="楕円 112"/>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14" name="【図書館】&#10;一人当たり面積該当値テキスト"/>
        <xdr:cNvSpPr txBox="1"/>
      </xdr:nvSpPr>
      <xdr:spPr>
        <a:xfrm>
          <a:off x="10515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15" name="楕円 114"/>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34290</xdr:rowOff>
    </xdr:to>
    <xdr:cxnSp macro="">
      <xdr:nvCxnSpPr>
        <xdr:cNvPr id="116" name="直線コネクタ 115"/>
        <xdr:cNvCxnSpPr/>
      </xdr:nvCxnSpPr>
      <xdr:spPr>
        <a:xfrm>
          <a:off x="9639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19" name="n_1mainValue【図書館】&#10;一人当たり面積"/>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58" name="楕円 157"/>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59"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xdr:rowOff>
    </xdr:from>
    <xdr:to>
      <xdr:col>20</xdr:col>
      <xdr:colOff>38100</xdr:colOff>
      <xdr:row>58</xdr:row>
      <xdr:rowOff>109855</xdr:rowOff>
    </xdr:to>
    <xdr:sp macro="" textlink="">
      <xdr:nvSpPr>
        <xdr:cNvPr id="160" name="楕円 159"/>
        <xdr:cNvSpPr/>
      </xdr:nvSpPr>
      <xdr:spPr>
        <a:xfrm>
          <a:off x="3746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59055</xdr:rowOff>
    </xdr:to>
    <xdr:cxnSp macro="">
      <xdr:nvCxnSpPr>
        <xdr:cNvPr id="161" name="直線コネクタ 160"/>
        <xdr:cNvCxnSpPr/>
      </xdr:nvCxnSpPr>
      <xdr:spPr>
        <a:xfrm flipV="1">
          <a:off x="3797300" y="99574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126382</xdr:rowOff>
    </xdr:from>
    <xdr:ext cx="405111" cy="259045"/>
    <xdr:sp macro="" textlink="">
      <xdr:nvSpPr>
        <xdr:cNvPr id="164" name="n_1mainValue【体育館・プール】&#10;有形固定資産減価償却率"/>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125794</xdr:rowOff>
    </xdr:from>
    <xdr:to>
      <xdr:col>55</xdr:col>
      <xdr:colOff>50800</xdr:colOff>
      <xdr:row>64</xdr:row>
      <xdr:rowOff>55944</xdr:rowOff>
    </xdr:to>
    <xdr:sp macro="" textlink="">
      <xdr:nvSpPr>
        <xdr:cNvPr id="202" name="楕円 201"/>
        <xdr:cNvSpPr/>
      </xdr:nvSpPr>
      <xdr:spPr>
        <a:xfrm>
          <a:off x="10426700" y="109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03"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126936</xdr:rowOff>
    </xdr:from>
    <xdr:to>
      <xdr:col>50</xdr:col>
      <xdr:colOff>165100</xdr:colOff>
      <xdr:row>64</xdr:row>
      <xdr:rowOff>57086</xdr:rowOff>
    </xdr:to>
    <xdr:sp macro="" textlink="">
      <xdr:nvSpPr>
        <xdr:cNvPr id="204" name="楕円 203"/>
        <xdr:cNvSpPr/>
      </xdr:nvSpPr>
      <xdr:spPr>
        <a:xfrm>
          <a:off x="9588500" y="109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5144</xdr:rowOff>
    </xdr:from>
    <xdr:to>
      <xdr:col>55</xdr:col>
      <xdr:colOff>0</xdr:colOff>
      <xdr:row>64</xdr:row>
      <xdr:rowOff>6286</xdr:rowOff>
    </xdr:to>
    <xdr:cxnSp macro="">
      <xdr:nvCxnSpPr>
        <xdr:cNvPr id="205" name="直線コネクタ 204"/>
        <xdr:cNvCxnSpPr/>
      </xdr:nvCxnSpPr>
      <xdr:spPr>
        <a:xfrm flipV="1">
          <a:off x="9639300" y="1097794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73613</xdr:rowOff>
    </xdr:from>
    <xdr:ext cx="469744" cy="259045"/>
    <xdr:sp macro="" textlink="">
      <xdr:nvSpPr>
        <xdr:cNvPr id="208" name="n_1mainValue【体育館・プール】&#10;一人当たり面積"/>
        <xdr:cNvSpPr txBox="1"/>
      </xdr:nvSpPr>
      <xdr:spPr>
        <a:xfrm>
          <a:off x="9391727" y="107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126364</xdr:rowOff>
    </xdr:from>
    <xdr:to>
      <xdr:col>24</xdr:col>
      <xdr:colOff>114300</xdr:colOff>
      <xdr:row>78</xdr:row>
      <xdr:rowOff>56514</xdr:rowOff>
    </xdr:to>
    <xdr:sp macro="" textlink="">
      <xdr:nvSpPr>
        <xdr:cNvPr id="247" name="楕円 246"/>
        <xdr:cNvSpPr/>
      </xdr:nvSpPr>
      <xdr:spPr>
        <a:xfrm>
          <a:off x="45847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79391</xdr:rowOff>
    </xdr:from>
    <xdr:ext cx="405111" cy="259045"/>
    <xdr:sp macro="" textlink="">
      <xdr:nvSpPr>
        <xdr:cNvPr id="248" name="【福祉施設】&#10;有形固定資産減価償却率該当値テキスト"/>
        <xdr:cNvSpPr txBox="1"/>
      </xdr:nvSpPr>
      <xdr:spPr>
        <a:xfrm>
          <a:off x="4673600" y="132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156845</xdr:rowOff>
    </xdr:from>
    <xdr:to>
      <xdr:col>20</xdr:col>
      <xdr:colOff>38100</xdr:colOff>
      <xdr:row>78</xdr:row>
      <xdr:rowOff>86995</xdr:rowOff>
    </xdr:to>
    <xdr:sp macro="" textlink="">
      <xdr:nvSpPr>
        <xdr:cNvPr id="249" name="楕円 248"/>
        <xdr:cNvSpPr/>
      </xdr:nvSpPr>
      <xdr:spPr>
        <a:xfrm>
          <a:off x="3746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5714</xdr:rowOff>
    </xdr:from>
    <xdr:to>
      <xdr:col>24</xdr:col>
      <xdr:colOff>63500</xdr:colOff>
      <xdr:row>78</xdr:row>
      <xdr:rowOff>36195</xdr:rowOff>
    </xdr:to>
    <xdr:cxnSp macro="">
      <xdr:nvCxnSpPr>
        <xdr:cNvPr id="250" name="直線コネクタ 249"/>
        <xdr:cNvCxnSpPr/>
      </xdr:nvCxnSpPr>
      <xdr:spPr>
        <a:xfrm flipV="1">
          <a:off x="3797300" y="133788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103522</xdr:rowOff>
    </xdr:from>
    <xdr:ext cx="405111" cy="259045"/>
    <xdr:sp macro="" textlink="">
      <xdr:nvSpPr>
        <xdr:cNvPr id="253" name="n_1mainValue【福祉施設】&#10;有形固定資産減価償却率"/>
        <xdr:cNvSpPr txBox="1"/>
      </xdr:nvSpPr>
      <xdr:spPr>
        <a:xfrm>
          <a:off x="3582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89" name="楕円 288"/>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90" name="【福祉施設】&#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291" name="楕円 290"/>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8382</xdr:rowOff>
    </xdr:to>
    <xdr:cxnSp macro="">
      <xdr:nvCxnSpPr>
        <xdr:cNvPr id="292" name="直線コネクタ 291"/>
        <xdr:cNvCxnSpPr/>
      </xdr:nvCxnSpPr>
      <xdr:spPr>
        <a:xfrm>
          <a:off x="9639300" y="1475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295" name="n_1mainValue【福祉施設】&#10;一人当たり面積"/>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333" name="楕円 332"/>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334" name="【市民会館】&#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35" name="楕円 334"/>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106680</xdr:rowOff>
    </xdr:to>
    <xdr:cxnSp macro="">
      <xdr:nvCxnSpPr>
        <xdr:cNvPr id="336" name="直線コネクタ 335"/>
        <xdr:cNvCxnSpPr/>
      </xdr:nvCxnSpPr>
      <xdr:spPr>
        <a:xfrm flipV="1">
          <a:off x="3797300" y="17739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39" name="n_1mainValue【市民会館】&#10;有形固定資産減価償却率"/>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379" name="楕円 378"/>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49547</xdr:rowOff>
    </xdr:from>
    <xdr:ext cx="469744" cy="259045"/>
    <xdr:sp macro="" textlink="">
      <xdr:nvSpPr>
        <xdr:cNvPr id="380" name="【市民会館】&#10;一人当たり面積該当値テキスト"/>
        <xdr:cNvSpPr txBox="1"/>
      </xdr:nvSpPr>
      <xdr:spPr>
        <a:xfrm>
          <a:off x="105156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74386</xdr:rowOff>
    </xdr:from>
    <xdr:to>
      <xdr:col>50</xdr:col>
      <xdr:colOff>165100</xdr:colOff>
      <xdr:row>108</xdr:row>
      <xdr:rowOff>4536</xdr:rowOff>
    </xdr:to>
    <xdr:sp macro="" textlink="">
      <xdr:nvSpPr>
        <xdr:cNvPr id="381" name="楕円 380"/>
        <xdr:cNvSpPr/>
      </xdr:nvSpPr>
      <xdr:spPr>
        <a:xfrm>
          <a:off x="9588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125186</xdr:rowOff>
    </xdr:to>
    <xdr:cxnSp macro="">
      <xdr:nvCxnSpPr>
        <xdr:cNvPr id="382" name="直線コネクタ 381"/>
        <xdr:cNvCxnSpPr/>
      </xdr:nvCxnSpPr>
      <xdr:spPr>
        <a:xfrm flipV="1">
          <a:off x="9639300" y="184670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167113</xdr:rowOff>
    </xdr:from>
    <xdr:ext cx="469744" cy="259045"/>
    <xdr:sp macro="" textlink="">
      <xdr:nvSpPr>
        <xdr:cNvPr id="385" name="n_1mainValue【市民会館】&#10;一人当たり面積"/>
        <xdr:cNvSpPr txBox="1"/>
      </xdr:nvSpPr>
      <xdr:spPr>
        <a:xfrm>
          <a:off x="9391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25" name="楕円 42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141169</xdr:rowOff>
    </xdr:from>
    <xdr:ext cx="405111" cy="259045"/>
    <xdr:sp macro="" textlink="">
      <xdr:nvSpPr>
        <xdr:cNvPr id="426" name="【一般廃棄物処理施設】&#10;有形固定資産減価償却率該当値テキスト"/>
        <xdr:cNvSpPr txBox="1"/>
      </xdr:nvSpPr>
      <xdr:spPr>
        <a:xfrm>
          <a:off x="16357600" y="579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102144</xdr:rowOff>
    </xdr:from>
    <xdr:to>
      <xdr:col>81</xdr:col>
      <xdr:colOff>101600</xdr:colOff>
      <xdr:row>35</xdr:row>
      <xdr:rowOff>32294</xdr:rowOff>
    </xdr:to>
    <xdr:sp macro="" textlink="">
      <xdr:nvSpPr>
        <xdr:cNvPr id="427" name="楕円 426"/>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152944</xdr:rowOff>
    </xdr:to>
    <xdr:cxnSp macro="">
      <xdr:nvCxnSpPr>
        <xdr:cNvPr id="428" name="直線コネクタ 427"/>
        <xdr:cNvCxnSpPr/>
      </xdr:nvCxnSpPr>
      <xdr:spPr>
        <a:xfrm flipV="1">
          <a:off x="15481300" y="593489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48821</xdr:rowOff>
    </xdr:from>
    <xdr:ext cx="405111" cy="259045"/>
    <xdr:sp macro="" textlink="">
      <xdr:nvSpPr>
        <xdr:cNvPr id="431" name="n_1mainValue【一般廃棄物処理施設】&#10;有形固定資産減価償却率"/>
        <xdr:cNvSpPr txBox="1"/>
      </xdr:nvSpPr>
      <xdr:spPr>
        <a:xfrm>
          <a:off x="152660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58369</xdr:rowOff>
    </xdr:from>
    <xdr:to>
      <xdr:col>116</xdr:col>
      <xdr:colOff>114300</xdr:colOff>
      <xdr:row>38</xdr:row>
      <xdr:rowOff>159969</xdr:rowOff>
    </xdr:to>
    <xdr:sp macro="" textlink="">
      <xdr:nvSpPr>
        <xdr:cNvPr id="467" name="楕円 466"/>
        <xdr:cNvSpPr/>
      </xdr:nvSpPr>
      <xdr:spPr>
        <a:xfrm>
          <a:off x="22110700" y="65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81246</xdr:rowOff>
    </xdr:from>
    <xdr:ext cx="599010" cy="259045"/>
    <xdr:sp macro="" textlink="">
      <xdr:nvSpPr>
        <xdr:cNvPr id="468" name="【一般廃棄物処理施設】&#10;一人当たり有形固定資産（償却資産）額該当値テキスト"/>
        <xdr:cNvSpPr txBox="1"/>
      </xdr:nvSpPr>
      <xdr:spPr>
        <a:xfrm>
          <a:off x="22199600" y="64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64970</xdr:rowOff>
    </xdr:from>
    <xdr:to>
      <xdr:col>112</xdr:col>
      <xdr:colOff>38100</xdr:colOff>
      <xdr:row>38</xdr:row>
      <xdr:rowOff>166570</xdr:rowOff>
    </xdr:to>
    <xdr:sp macro="" textlink="">
      <xdr:nvSpPr>
        <xdr:cNvPr id="469" name="楕円 468"/>
        <xdr:cNvSpPr/>
      </xdr:nvSpPr>
      <xdr:spPr>
        <a:xfrm>
          <a:off x="21272500" y="65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109169</xdr:rowOff>
    </xdr:from>
    <xdr:to>
      <xdr:col>116</xdr:col>
      <xdr:colOff>63500</xdr:colOff>
      <xdr:row>38</xdr:row>
      <xdr:rowOff>115770</xdr:rowOff>
    </xdr:to>
    <xdr:cxnSp macro="">
      <xdr:nvCxnSpPr>
        <xdr:cNvPr id="470" name="直線コネクタ 469"/>
        <xdr:cNvCxnSpPr/>
      </xdr:nvCxnSpPr>
      <xdr:spPr>
        <a:xfrm flipV="1">
          <a:off x="21323300" y="6624269"/>
          <a:ext cx="8382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11648</xdr:rowOff>
    </xdr:from>
    <xdr:ext cx="599010" cy="259045"/>
    <xdr:sp macro="" textlink="">
      <xdr:nvSpPr>
        <xdr:cNvPr id="473" name="n_1mainValue【一般廃棄物処理施設】&#10;一人当たり有形固定資産（償却資産）額"/>
        <xdr:cNvSpPr txBox="1"/>
      </xdr:nvSpPr>
      <xdr:spPr>
        <a:xfrm>
          <a:off x="21011095" y="63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7" name="フローチャート: 判断 50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513" name="楕円 512"/>
        <xdr:cNvSpPr/>
      </xdr:nvSpPr>
      <xdr:spPr>
        <a:xfrm>
          <a:off x="16268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96174</xdr:rowOff>
    </xdr:from>
    <xdr:ext cx="405111" cy="259045"/>
    <xdr:sp macro="" textlink="">
      <xdr:nvSpPr>
        <xdr:cNvPr id="514" name="【保健センター・保健所】&#10;有形固定資産減価償却率該当値テキスト"/>
        <xdr:cNvSpPr txBox="1"/>
      </xdr:nvSpPr>
      <xdr:spPr>
        <a:xfrm>
          <a:off x="16357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515" name="楕円 514"/>
        <xdr:cNvSpPr/>
      </xdr:nvSpPr>
      <xdr:spPr>
        <a:xfrm>
          <a:off x="1543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163285</xdr:rowOff>
    </xdr:to>
    <xdr:cxnSp macro="">
      <xdr:nvCxnSpPr>
        <xdr:cNvPr id="516" name="直線コネクタ 515"/>
        <xdr:cNvCxnSpPr/>
      </xdr:nvCxnSpPr>
      <xdr:spPr>
        <a:xfrm flipV="1">
          <a:off x="15481300" y="102396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18"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59162</xdr:rowOff>
    </xdr:from>
    <xdr:ext cx="405111" cy="259045"/>
    <xdr:sp macro="" textlink="">
      <xdr:nvSpPr>
        <xdr:cNvPr id="519" name="n_1mainValue【保健センター・保健所】&#10;有形固定資産減価償却率"/>
        <xdr:cNvSpPr txBox="1"/>
      </xdr:nvSpPr>
      <xdr:spPr>
        <a:xfrm>
          <a:off x="15266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49" name="フローチャート: 判断 548"/>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55" name="楕円 554"/>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56"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57" name="楕円 55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58" name="直線コネクタ 557"/>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60"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61"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95" name="フローチャート: 判断 59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1" name="楕円 600"/>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602" name="【消防施設】&#10;有形固定資産減価償却率該当値テキスト"/>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03" name="楕円 602"/>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167095</xdr:rowOff>
    </xdr:to>
    <xdr:cxnSp macro="">
      <xdr:nvCxnSpPr>
        <xdr:cNvPr id="604" name="直線コネクタ 603"/>
        <xdr:cNvCxnSpPr/>
      </xdr:nvCxnSpPr>
      <xdr:spPr>
        <a:xfrm flipV="1">
          <a:off x="15481300" y="1401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06"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607" name="n_1mainValue【消防施設】&#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39" name="フローチャート: 判断 638"/>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45" name="楕円 644"/>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46"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47" name="楕円 646"/>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125730</xdr:rowOff>
    </xdr:to>
    <xdr:cxnSp macro="">
      <xdr:nvCxnSpPr>
        <xdr:cNvPr id="648" name="直線コネクタ 647"/>
        <xdr:cNvCxnSpPr/>
      </xdr:nvCxnSpPr>
      <xdr:spPr>
        <a:xfrm flipV="1">
          <a:off x="21323300" y="1434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4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0"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651" name="n_1main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85" name="フローチャート: 判断 68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691" name="楕円 690"/>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31766</xdr:rowOff>
    </xdr:from>
    <xdr:ext cx="405111" cy="259045"/>
    <xdr:sp macro="" textlink="">
      <xdr:nvSpPr>
        <xdr:cNvPr id="692" name="【庁舎】&#10;有形固定資産減価償却率該当値テキスト"/>
        <xdr:cNvSpPr txBox="1"/>
      </xdr:nvSpPr>
      <xdr:spPr>
        <a:xfrm>
          <a:off x="16357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693" name="楕円 692"/>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167639</xdr:rowOff>
    </xdr:to>
    <xdr:cxnSp macro="">
      <xdr:nvCxnSpPr>
        <xdr:cNvPr id="694" name="直線コネクタ 693"/>
        <xdr:cNvCxnSpPr/>
      </xdr:nvCxnSpPr>
      <xdr:spPr>
        <a:xfrm>
          <a:off x="15481300" y="1845400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96"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697"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29" name="フローチャート: 判断 728"/>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735" name="楕円 734"/>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121938</xdr:rowOff>
    </xdr:from>
    <xdr:ext cx="469744" cy="259045"/>
    <xdr:sp macro="" textlink="">
      <xdr:nvSpPr>
        <xdr:cNvPr id="736" name="【庁舎】&#10;一人当たり面積該当値テキスト"/>
        <xdr:cNvSpPr txBox="1"/>
      </xdr:nvSpPr>
      <xdr:spPr>
        <a:xfrm>
          <a:off x="22199600"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107314</xdr:rowOff>
    </xdr:from>
    <xdr:to>
      <xdr:col>112</xdr:col>
      <xdr:colOff>38100</xdr:colOff>
      <xdr:row>105</xdr:row>
      <xdr:rowOff>37464</xdr:rowOff>
    </xdr:to>
    <xdr:sp macro="" textlink="">
      <xdr:nvSpPr>
        <xdr:cNvPr id="737" name="楕円 736"/>
        <xdr:cNvSpPr/>
      </xdr:nvSpPr>
      <xdr:spPr>
        <a:xfrm>
          <a:off x="2127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105</xdr:row>
      <xdr:rowOff>22861</xdr:rowOff>
    </xdr:to>
    <xdr:cxnSp macro="">
      <xdr:nvCxnSpPr>
        <xdr:cNvPr id="738" name="直線コネクタ 737"/>
        <xdr:cNvCxnSpPr/>
      </xdr:nvCxnSpPr>
      <xdr:spPr>
        <a:xfrm>
          <a:off x="21323300" y="179889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40"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53991</xdr:rowOff>
    </xdr:from>
    <xdr:ext cx="469744" cy="259045"/>
    <xdr:sp macro="" textlink="">
      <xdr:nvSpPr>
        <xdr:cNvPr id="741" name="n_1mainValue【庁舎】&#10;一人当たり面積"/>
        <xdr:cNvSpPr txBox="1"/>
      </xdr:nvSpPr>
      <xdr:spPr>
        <a:xfrm>
          <a:off x="210757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図書館、体育館・プール、福祉施設、市民会館、一般廃棄物処理施設の減価償却率は、類似団体平均、福島県平均を上回っており、老朽化が進んでいる。特に図書館は、類似団体平均を</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％上回り、福祉施設も類似団体平均を</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％上回っており、著しく高い状況になっている。</a:t>
          </a:r>
        </a:p>
        <a:p>
          <a:r>
            <a:rPr kumimoji="1" lang="ja-JP" altLang="en-US" sz="1300">
              <a:latin typeface="ＭＳ Ｐゴシック" panose="020B0600070205080204" pitchFamily="50" charset="-128"/>
              <a:ea typeface="ＭＳ Ｐゴシック" panose="020B0600070205080204" pitchFamily="50" charset="-128"/>
            </a:rPr>
            <a:t>　庁舎の減価償却率は、平成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年度に本庁舎、平成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年度に総合支所庁舎２か所を整備したため、類似団体平均を</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類似団体平均を</a:t>
          </a:r>
          <a:r>
            <a:rPr kumimoji="1" lang="en-US" altLang="ja-JP" sz="1200" baseline="0">
              <a:latin typeface="ＭＳ Ｐゴシック" panose="020B0600070205080204" pitchFamily="50" charset="-128"/>
              <a:ea typeface="ＭＳ Ｐゴシック" panose="020B0600070205080204" pitchFamily="50" charset="-128"/>
            </a:rPr>
            <a:t>0.02</a:t>
          </a:r>
          <a:r>
            <a:rPr kumimoji="1" lang="ja-JP" altLang="en-US" sz="1200" baseline="0">
              <a:latin typeface="ＭＳ Ｐゴシック" panose="020B0600070205080204" pitchFamily="50" charset="-128"/>
              <a:ea typeface="ＭＳ Ｐゴシック" panose="020B0600070205080204" pitchFamily="50" charset="-128"/>
            </a:rPr>
            <a:t>ポイント、福島県平均を</a:t>
          </a:r>
          <a:r>
            <a:rPr kumimoji="1" lang="en-US" altLang="ja-JP" sz="1200" baseline="0">
              <a:latin typeface="ＭＳ Ｐゴシック" panose="020B0600070205080204" pitchFamily="50" charset="-128"/>
              <a:ea typeface="ＭＳ Ｐゴシック" panose="020B0600070205080204" pitchFamily="50" charset="-128"/>
            </a:rPr>
            <a:t>0.09</a:t>
          </a:r>
          <a:r>
            <a:rPr kumimoji="1" lang="ja-JP" altLang="en-US" sz="1200" baseline="0">
              <a:latin typeface="ＭＳ Ｐゴシック" panose="020B0600070205080204" pitchFamily="50" charset="-128"/>
              <a:ea typeface="ＭＳ Ｐゴシック" panose="020B0600070205080204" pitchFamily="50" charset="-128"/>
            </a:rPr>
            <a:t>ポイント、それぞれ下回る状況となっている。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個人市民税は、給与所得の増加により増収となっているが、法人市民税は製造業、金融保険業等の法人税割額の減少により減収となっており、また、固定資産税についても大口滞納者の影響や、土地の価格が下落していること、設備投資の減少の影響により減収となっているため、地方税全体では減収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今後も税収の大きな伸びは期待できないため、徴税業務の強化に取り組むとともに、事務事業の効率化を図り、財政基盤の強化に努める。</a:t>
          </a:r>
          <a:endParaRPr lang="ja-JP" altLang="ja-JP" sz="1200">
            <a:effectLst/>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ポイントそれぞれ上回り、前年度と比較して</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ポイント上昇している状況となっている。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面においては、除雪経費の増額に伴い維持補修費が増加したこと、繰出基準の変更により経常に係る下水道繰出金が増加したこと、また、歳入面においては、地方税、普通交付税が大幅に減額となったことから数値が上昇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今後も社会保障経費の増に伴う扶助費の増、退職手当の増や普通交付税の減縮など、数値の上昇が見込まれるため、事務事業評価の予算への適切な反映、所要経費の精査による行政コストの削減を図る。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61</xdr:row>
      <xdr:rowOff>83185</xdr:rowOff>
    </xdr:to>
    <xdr:cxnSp macro="">
      <xdr:nvCxnSpPr>
        <xdr:cNvPr id="132" name="直線コネクタ 131"/>
        <xdr:cNvCxnSpPr/>
      </xdr:nvCxnSpPr>
      <xdr:spPr>
        <a:xfrm>
          <a:off x="4114800" y="1032044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33444</xdr:rowOff>
    </xdr:to>
    <xdr:cxnSp macro="">
      <xdr:nvCxnSpPr>
        <xdr:cNvPr id="135" name="直線コネクタ 134"/>
        <xdr:cNvCxnSpPr/>
      </xdr:nvCxnSpPr>
      <xdr:spPr>
        <a:xfrm>
          <a:off x="3225800" y="101434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96308</xdr:rowOff>
    </xdr:to>
    <xdr:cxnSp macro="">
      <xdr:nvCxnSpPr>
        <xdr:cNvPr id="138" name="直線コネクタ 137"/>
        <xdr:cNvCxnSpPr/>
      </xdr:nvCxnSpPr>
      <xdr:spPr>
        <a:xfrm flipV="1">
          <a:off x="2336800" y="1014349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59</xdr:row>
      <xdr:rowOff>96308</xdr:rowOff>
    </xdr:to>
    <xdr:cxnSp macro="">
      <xdr:nvCxnSpPr>
        <xdr:cNvPr id="141" name="直線コネクタ 140"/>
        <xdr:cNvCxnSpPr/>
      </xdr:nvCxnSpPr>
      <xdr:spPr>
        <a:xfrm>
          <a:off x="1447800" y="10079144"/>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93769</xdr:rowOff>
    </xdr:from>
    <xdr:to>
      <xdr:col>11</xdr:col>
      <xdr:colOff>82550</xdr:colOff>
      <xdr:row>60</xdr:row>
      <xdr:rowOff>23919</xdr:rowOff>
    </xdr:to>
    <xdr:sp macro="" textlink="">
      <xdr:nvSpPr>
        <xdr:cNvPr id="142" name="フローチャート: 判断 141"/>
        <xdr:cNvSpPr/>
      </xdr:nvSpPr>
      <xdr:spPr>
        <a:xfrm>
          <a:off x="2286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8696</xdr:rowOff>
    </xdr:from>
    <xdr:ext cx="762000" cy="259045"/>
    <xdr:sp macro="" textlink="">
      <xdr:nvSpPr>
        <xdr:cNvPr id="143" name="テキスト ボックス 142"/>
        <xdr:cNvSpPr txBox="1"/>
      </xdr:nvSpPr>
      <xdr:spPr>
        <a:xfrm>
          <a:off x="19558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1" name="楕円 150"/>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4462</xdr:rowOff>
    </xdr:from>
    <xdr:ext cx="762000" cy="259045"/>
    <xdr:sp macro="" textlink="">
      <xdr:nvSpPr>
        <xdr:cNvPr id="152" name="財政構造の弾力性該当値テキスト"/>
        <xdr:cNvSpPr txBox="1"/>
      </xdr:nvSpPr>
      <xdr:spPr>
        <a:xfrm>
          <a:off x="5041900" y="1046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53" name="楕円 152"/>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54" name="テキスト ボックス 153"/>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45508</xdr:rowOff>
    </xdr:from>
    <xdr:to>
      <xdr:col>11</xdr:col>
      <xdr:colOff>82550</xdr:colOff>
      <xdr:row>59</xdr:row>
      <xdr:rowOff>147108</xdr:rowOff>
    </xdr:to>
    <xdr:sp macro="" textlink="">
      <xdr:nvSpPr>
        <xdr:cNvPr id="157" name="楕円 156"/>
        <xdr:cNvSpPr/>
      </xdr:nvSpPr>
      <xdr:spPr>
        <a:xfrm>
          <a:off x="2286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157285</xdr:rowOff>
    </xdr:from>
    <xdr:ext cx="762000" cy="259045"/>
    <xdr:sp macro="" textlink="">
      <xdr:nvSpPr>
        <xdr:cNvPr id="158" name="テキスト ボックス 157"/>
        <xdr:cNvSpPr txBox="1"/>
      </xdr:nvSpPr>
      <xdr:spPr>
        <a:xfrm>
          <a:off x="1955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59" name="楕円 158"/>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0" name="テキスト ボックス 159"/>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17,080</a:t>
          </a:r>
          <a:r>
            <a:rPr kumimoji="1" lang="ja-JP" altLang="en-US" sz="1300">
              <a:latin typeface="ＭＳ Ｐゴシック" panose="020B0600070205080204" pitchFamily="50" charset="-128"/>
              <a:ea typeface="ＭＳ Ｐゴシック" panose="020B0600070205080204" pitchFamily="50" charset="-128"/>
            </a:rPr>
            <a:t>円上回り、前年度と比較して</a:t>
          </a:r>
          <a:r>
            <a:rPr kumimoji="1" lang="en-US" altLang="ja-JP" sz="1300">
              <a:latin typeface="ＭＳ Ｐゴシック" panose="020B0600070205080204" pitchFamily="50" charset="-128"/>
              <a:ea typeface="ＭＳ Ｐゴシック" panose="020B0600070205080204" pitchFamily="50" charset="-128"/>
            </a:rPr>
            <a:t>12,435</a:t>
          </a:r>
          <a:r>
            <a:rPr kumimoji="1" lang="ja-JP" altLang="en-US" sz="1300">
              <a:latin typeface="ＭＳ Ｐゴシック" panose="020B0600070205080204" pitchFamily="50" charset="-128"/>
              <a:ea typeface="ＭＳ Ｐゴシック" panose="020B0600070205080204" pitchFamily="50" charset="-128"/>
            </a:rPr>
            <a:t>円増加している状況である。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例年以上の積雪により、除雪経費に伴う維持補修費が大幅に増加したことが、前年度より増加した要因となっている。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更に今後、各施設の老朽化により維持補修費が増加することが見込まれるため、適切な公共施設管理の計画を立てて取り組む必要がある。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155212</xdr:rowOff>
    </xdr:from>
    <xdr:to>
      <xdr:col>23</xdr:col>
      <xdr:colOff>133350</xdr:colOff>
      <xdr:row>84</xdr:row>
      <xdr:rowOff>83781</xdr:rowOff>
    </xdr:to>
    <xdr:cxnSp macro="">
      <xdr:nvCxnSpPr>
        <xdr:cNvPr id="195" name="直線コネクタ 194"/>
        <xdr:cNvCxnSpPr/>
      </xdr:nvCxnSpPr>
      <xdr:spPr>
        <a:xfrm>
          <a:off x="4114800" y="14385562"/>
          <a:ext cx="838200" cy="10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54164</xdr:rowOff>
    </xdr:from>
    <xdr:to>
      <xdr:col>19</xdr:col>
      <xdr:colOff>133350</xdr:colOff>
      <xdr:row>83</xdr:row>
      <xdr:rowOff>155212</xdr:rowOff>
    </xdr:to>
    <xdr:cxnSp macro="">
      <xdr:nvCxnSpPr>
        <xdr:cNvPr id="198" name="直線コネクタ 197"/>
        <xdr:cNvCxnSpPr/>
      </xdr:nvCxnSpPr>
      <xdr:spPr>
        <a:xfrm>
          <a:off x="3225800" y="14284514"/>
          <a:ext cx="889000" cy="1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54164</xdr:rowOff>
    </xdr:from>
    <xdr:to>
      <xdr:col>15</xdr:col>
      <xdr:colOff>82550</xdr:colOff>
      <xdr:row>83</xdr:row>
      <xdr:rowOff>64564</xdr:rowOff>
    </xdr:to>
    <xdr:cxnSp macro="">
      <xdr:nvCxnSpPr>
        <xdr:cNvPr id="201" name="直線コネクタ 200"/>
        <xdr:cNvCxnSpPr/>
      </xdr:nvCxnSpPr>
      <xdr:spPr>
        <a:xfrm flipV="1">
          <a:off x="2336800" y="1428451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127115</xdr:rowOff>
    </xdr:from>
    <xdr:to>
      <xdr:col>11</xdr:col>
      <xdr:colOff>31750</xdr:colOff>
      <xdr:row>83</xdr:row>
      <xdr:rowOff>64564</xdr:rowOff>
    </xdr:to>
    <xdr:cxnSp macro="">
      <xdr:nvCxnSpPr>
        <xdr:cNvPr id="204" name="直線コネクタ 203"/>
        <xdr:cNvCxnSpPr/>
      </xdr:nvCxnSpPr>
      <xdr:spPr>
        <a:xfrm>
          <a:off x="1447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144545</xdr:rowOff>
    </xdr:from>
    <xdr:to>
      <xdr:col>11</xdr:col>
      <xdr:colOff>82550</xdr:colOff>
      <xdr:row>82</xdr:row>
      <xdr:rowOff>74695</xdr:rowOff>
    </xdr:to>
    <xdr:sp macro="" textlink="">
      <xdr:nvSpPr>
        <xdr:cNvPr id="205" name="フローチャート: 判断 204"/>
        <xdr:cNvSpPr/>
      </xdr:nvSpPr>
      <xdr:spPr>
        <a:xfrm>
          <a:off x="2286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84872</xdr:rowOff>
    </xdr:from>
    <xdr:ext cx="762000" cy="259045"/>
    <xdr:sp macro="" textlink="">
      <xdr:nvSpPr>
        <xdr:cNvPr id="206" name="テキスト ボックス 205"/>
        <xdr:cNvSpPr txBox="1"/>
      </xdr:nvSpPr>
      <xdr:spPr>
        <a:xfrm>
          <a:off x="1955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129423</xdr:rowOff>
    </xdr:from>
    <xdr:to>
      <xdr:col>7</xdr:col>
      <xdr:colOff>31750</xdr:colOff>
      <xdr:row>82</xdr:row>
      <xdr:rowOff>59573</xdr:rowOff>
    </xdr:to>
    <xdr:sp macro="" textlink="">
      <xdr:nvSpPr>
        <xdr:cNvPr id="207" name="フローチャート: 判断 206"/>
        <xdr:cNvSpPr/>
      </xdr:nvSpPr>
      <xdr:spPr>
        <a:xfrm>
          <a:off x="1397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69750</xdr:rowOff>
    </xdr:from>
    <xdr:ext cx="762000" cy="259045"/>
    <xdr:sp macro="" textlink="">
      <xdr:nvSpPr>
        <xdr:cNvPr id="208" name="テキスト ボックス 207"/>
        <xdr:cNvSpPr txBox="1"/>
      </xdr:nvSpPr>
      <xdr:spPr>
        <a:xfrm>
          <a:off x="1066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32981</xdr:rowOff>
    </xdr:from>
    <xdr:to>
      <xdr:col>23</xdr:col>
      <xdr:colOff>184150</xdr:colOff>
      <xdr:row>84</xdr:row>
      <xdr:rowOff>134581</xdr:rowOff>
    </xdr:to>
    <xdr:sp macro="" textlink="">
      <xdr:nvSpPr>
        <xdr:cNvPr id="214" name="楕円 213"/>
        <xdr:cNvSpPr/>
      </xdr:nvSpPr>
      <xdr:spPr>
        <a:xfrm>
          <a:off x="4902200" y="144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5058</xdr:rowOff>
    </xdr:from>
    <xdr:ext cx="762000" cy="259045"/>
    <xdr:sp macro="" textlink="">
      <xdr:nvSpPr>
        <xdr:cNvPr id="215" name="人件費・物件費等の状況該当値テキスト"/>
        <xdr:cNvSpPr txBox="1"/>
      </xdr:nvSpPr>
      <xdr:spPr>
        <a:xfrm>
          <a:off x="5041900" y="1440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104412</xdr:rowOff>
    </xdr:from>
    <xdr:to>
      <xdr:col>19</xdr:col>
      <xdr:colOff>184150</xdr:colOff>
      <xdr:row>84</xdr:row>
      <xdr:rowOff>34562</xdr:rowOff>
    </xdr:to>
    <xdr:sp macro="" textlink="">
      <xdr:nvSpPr>
        <xdr:cNvPr id="216" name="楕円 215"/>
        <xdr:cNvSpPr/>
      </xdr:nvSpPr>
      <xdr:spPr>
        <a:xfrm>
          <a:off x="4064000" y="143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19339</xdr:rowOff>
    </xdr:from>
    <xdr:ext cx="736600" cy="259045"/>
    <xdr:sp macro="" textlink="">
      <xdr:nvSpPr>
        <xdr:cNvPr id="217" name="テキスト ボックス 216"/>
        <xdr:cNvSpPr txBox="1"/>
      </xdr:nvSpPr>
      <xdr:spPr>
        <a:xfrm>
          <a:off x="3733800" y="14421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3364</xdr:rowOff>
    </xdr:from>
    <xdr:to>
      <xdr:col>15</xdr:col>
      <xdr:colOff>133350</xdr:colOff>
      <xdr:row>83</xdr:row>
      <xdr:rowOff>104964</xdr:rowOff>
    </xdr:to>
    <xdr:sp macro="" textlink="">
      <xdr:nvSpPr>
        <xdr:cNvPr id="218" name="楕円 217"/>
        <xdr:cNvSpPr/>
      </xdr:nvSpPr>
      <xdr:spPr>
        <a:xfrm>
          <a:off x="3175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89741</xdr:rowOff>
    </xdr:from>
    <xdr:ext cx="762000" cy="259045"/>
    <xdr:sp macro="" textlink="">
      <xdr:nvSpPr>
        <xdr:cNvPr id="219" name="テキスト ボックス 218"/>
        <xdr:cNvSpPr txBox="1"/>
      </xdr:nvSpPr>
      <xdr:spPr>
        <a:xfrm>
          <a:off x="2844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13764</xdr:rowOff>
    </xdr:from>
    <xdr:to>
      <xdr:col>11</xdr:col>
      <xdr:colOff>82550</xdr:colOff>
      <xdr:row>83</xdr:row>
      <xdr:rowOff>115364</xdr:rowOff>
    </xdr:to>
    <xdr:sp macro="" textlink="">
      <xdr:nvSpPr>
        <xdr:cNvPr id="220" name="楕円 219"/>
        <xdr:cNvSpPr/>
      </xdr:nvSpPr>
      <xdr:spPr>
        <a:xfrm>
          <a:off x="2286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100141</xdr:rowOff>
    </xdr:from>
    <xdr:ext cx="762000" cy="259045"/>
    <xdr:sp macro="" textlink="">
      <xdr:nvSpPr>
        <xdr:cNvPr id="221" name="テキスト ボックス 220"/>
        <xdr:cNvSpPr txBox="1"/>
      </xdr:nvSpPr>
      <xdr:spPr>
        <a:xfrm>
          <a:off x="1955800" y="143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76315</xdr:rowOff>
    </xdr:from>
    <xdr:to>
      <xdr:col>7</xdr:col>
      <xdr:colOff>31750</xdr:colOff>
      <xdr:row>83</xdr:row>
      <xdr:rowOff>6465</xdr:rowOff>
    </xdr:to>
    <xdr:sp macro="" textlink="">
      <xdr:nvSpPr>
        <xdr:cNvPr id="222" name="楕円 221"/>
        <xdr:cNvSpPr/>
      </xdr:nvSpPr>
      <xdr:spPr>
        <a:xfrm>
          <a:off x="1397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162692</xdr:rowOff>
    </xdr:from>
    <xdr:ext cx="762000" cy="259045"/>
    <xdr:sp macro="" textlink="">
      <xdr:nvSpPr>
        <xdr:cNvPr id="223" name="テキスト ボックス 222"/>
        <xdr:cNvSpPr txBox="1"/>
      </xdr:nvSpPr>
      <xdr:spPr>
        <a:xfrm>
          <a:off x="1066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ポイントそれぞれ上回る状況である。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については国の給与減額を踏まえた減額措置により低い数字となっているが、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以降は全国市平均を上回る数字のまま推移している。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今後も国の制度に沿って、給与制度の適正化に努める。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56304</xdr:rowOff>
    </xdr:to>
    <xdr:cxnSp macro="">
      <xdr:nvCxnSpPr>
        <xdr:cNvPr id="257" name="直線コネクタ 256"/>
        <xdr:cNvCxnSpPr/>
      </xdr:nvCxnSpPr>
      <xdr:spPr>
        <a:xfrm>
          <a:off x="16179800" y="1514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56304</xdr:rowOff>
    </xdr:to>
    <xdr:cxnSp macro="">
      <xdr:nvCxnSpPr>
        <xdr:cNvPr id="260" name="直線コネクタ 259"/>
        <xdr:cNvCxnSpPr/>
      </xdr:nvCxnSpPr>
      <xdr:spPr>
        <a:xfrm>
          <a:off x="15290800" y="151358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48261</xdr:rowOff>
    </xdr:to>
    <xdr:cxnSp macro="">
      <xdr:nvCxnSpPr>
        <xdr:cNvPr id="263" name="直線コネクタ 262"/>
        <xdr:cNvCxnSpPr/>
      </xdr:nvCxnSpPr>
      <xdr:spPr>
        <a:xfrm>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88</xdr:row>
      <xdr:rowOff>32173</xdr:rowOff>
    </xdr:to>
    <xdr:cxnSp macro="">
      <xdr:nvCxnSpPr>
        <xdr:cNvPr id="266" name="直線コネクタ 265"/>
        <xdr:cNvCxnSpPr/>
      </xdr:nvCxnSpPr>
      <xdr:spPr>
        <a:xfrm>
          <a:off x="13512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8" name="テキスト ボックス 267"/>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69" name="フローチャート: 判断 268"/>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70" name="テキスト ボックス 269"/>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72831</xdr:rowOff>
    </xdr:from>
    <xdr:ext cx="762000" cy="259045"/>
    <xdr:sp macro="" textlink="">
      <xdr:nvSpPr>
        <xdr:cNvPr id="277" name="給与水準   （国との比較）該当値テキスト"/>
        <xdr:cNvSpPr txBox="1"/>
      </xdr:nvSpPr>
      <xdr:spPr>
        <a:xfrm>
          <a:off x="17106900" y="149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8" name="楕円 277"/>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9" name="テキスト ボックス 278"/>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82" name="楕円 281"/>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83" name="テキスト ボックス 282"/>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4" name="楕円 283"/>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5" name="テキスト ボックス 284"/>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前年度から上昇した要因は、人口減少による影響である。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今後も定員適正化計画に則り、定員モデルや類似団体の職員数を勘案し事務事業の効率化と組織機構の簡素合理化を図ることにより定員規模の適正化に努める。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32959</xdr:rowOff>
    </xdr:from>
    <xdr:to>
      <xdr:col>81</xdr:col>
      <xdr:colOff>44450</xdr:colOff>
      <xdr:row>62</xdr:row>
      <xdr:rowOff>50195</xdr:rowOff>
    </xdr:to>
    <xdr:cxnSp macro="">
      <xdr:nvCxnSpPr>
        <xdr:cNvPr id="322" name="直線コネクタ 321"/>
        <xdr:cNvCxnSpPr/>
      </xdr:nvCxnSpPr>
      <xdr:spPr>
        <a:xfrm>
          <a:off x="16179800" y="1066285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21469</xdr:rowOff>
    </xdr:from>
    <xdr:to>
      <xdr:col>77</xdr:col>
      <xdr:colOff>44450</xdr:colOff>
      <xdr:row>62</xdr:row>
      <xdr:rowOff>32959</xdr:rowOff>
    </xdr:to>
    <xdr:cxnSp macro="">
      <xdr:nvCxnSpPr>
        <xdr:cNvPr id="325" name="直線コネクタ 324"/>
        <xdr:cNvCxnSpPr/>
      </xdr:nvCxnSpPr>
      <xdr:spPr>
        <a:xfrm>
          <a:off x="15290800" y="106513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165342</xdr:rowOff>
    </xdr:from>
    <xdr:to>
      <xdr:col>72</xdr:col>
      <xdr:colOff>203200</xdr:colOff>
      <xdr:row>62</xdr:row>
      <xdr:rowOff>21469</xdr:rowOff>
    </xdr:to>
    <xdr:cxnSp macro="">
      <xdr:nvCxnSpPr>
        <xdr:cNvPr id="328" name="直線コネクタ 327"/>
        <xdr:cNvCxnSpPr/>
      </xdr:nvCxnSpPr>
      <xdr:spPr>
        <a:xfrm>
          <a:off x="14401800" y="106237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165342</xdr:rowOff>
    </xdr:from>
    <xdr:to>
      <xdr:col>68</xdr:col>
      <xdr:colOff>152400</xdr:colOff>
      <xdr:row>62</xdr:row>
      <xdr:rowOff>31810</xdr:rowOff>
    </xdr:to>
    <xdr:cxnSp macro="">
      <xdr:nvCxnSpPr>
        <xdr:cNvPr id="331" name="直線コネクタ 330"/>
        <xdr:cNvCxnSpPr/>
      </xdr:nvCxnSpPr>
      <xdr:spPr>
        <a:xfrm flipV="1">
          <a:off x="13512800" y="106237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170845</xdr:rowOff>
    </xdr:from>
    <xdr:to>
      <xdr:col>81</xdr:col>
      <xdr:colOff>95250</xdr:colOff>
      <xdr:row>62</xdr:row>
      <xdr:rowOff>100995</xdr:rowOff>
    </xdr:to>
    <xdr:sp macro="" textlink="">
      <xdr:nvSpPr>
        <xdr:cNvPr id="341" name="楕円 340"/>
        <xdr:cNvSpPr/>
      </xdr:nvSpPr>
      <xdr:spPr>
        <a:xfrm>
          <a:off x="16967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15922</xdr:rowOff>
    </xdr:from>
    <xdr:ext cx="762000" cy="259045"/>
    <xdr:sp macro="" textlink="">
      <xdr:nvSpPr>
        <xdr:cNvPr id="342" name="定員管理の状況該当値テキスト"/>
        <xdr:cNvSpPr txBox="1"/>
      </xdr:nvSpPr>
      <xdr:spPr>
        <a:xfrm>
          <a:off x="17106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3" name="楕円 342"/>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93936</xdr:rowOff>
    </xdr:from>
    <xdr:ext cx="736600" cy="259045"/>
    <xdr:sp macro="" textlink="">
      <xdr:nvSpPr>
        <xdr:cNvPr id="344" name="テキスト ボックス 343"/>
        <xdr:cNvSpPr txBox="1"/>
      </xdr:nvSpPr>
      <xdr:spPr>
        <a:xfrm>
          <a:off x="15798800" y="1038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142119</xdr:rowOff>
    </xdr:from>
    <xdr:to>
      <xdr:col>73</xdr:col>
      <xdr:colOff>44450</xdr:colOff>
      <xdr:row>62</xdr:row>
      <xdr:rowOff>72269</xdr:rowOff>
    </xdr:to>
    <xdr:sp macro="" textlink="">
      <xdr:nvSpPr>
        <xdr:cNvPr id="345" name="楕円 344"/>
        <xdr:cNvSpPr/>
      </xdr:nvSpPr>
      <xdr:spPr>
        <a:xfrm>
          <a:off x="15240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82446</xdr:rowOff>
    </xdr:from>
    <xdr:ext cx="762000" cy="259045"/>
    <xdr:sp macro="" textlink="">
      <xdr:nvSpPr>
        <xdr:cNvPr id="346" name="テキスト ボックス 345"/>
        <xdr:cNvSpPr txBox="1"/>
      </xdr:nvSpPr>
      <xdr:spPr>
        <a:xfrm>
          <a:off x="14909800" y="103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114542</xdr:rowOff>
    </xdr:from>
    <xdr:to>
      <xdr:col>68</xdr:col>
      <xdr:colOff>203200</xdr:colOff>
      <xdr:row>62</xdr:row>
      <xdr:rowOff>44692</xdr:rowOff>
    </xdr:to>
    <xdr:sp macro="" textlink="">
      <xdr:nvSpPr>
        <xdr:cNvPr id="347" name="楕円 346"/>
        <xdr:cNvSpPr/>
      </xdr:nvSpPr>
      <xdr:spPr>
        <a:xfrm>
          <a:off x="14351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29469</xdr:rowOff>
    </xdr:from>
    <xdr:ext cx="762000" cy="259045"/>
    <xdr:sp macro="" textlink="">
      <xdr:nvSpPr>
        <xdr:cNvPr id="348" name="テキスト ボックス 347"/>
        <xdr:cNvSpPr txBox="1"/>
      </xdr:nvSpPr>
      <xdr:spPr>
        <a:xfrm>
          <a:off x="14020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152460</xdr:rowOff>
    </xdr:from>
    <xdr:to>
      <xdr:col>64</xdr:col>
      <xdr:colOff>152400</xdr:colOff>
      <xdr:row>62</xdr:row>
      <xdr:rowOff>82610</xdr:rowOff>
    </xdr:to>
    <xdr:sp macro="" textlink="">
      <xdr:nvSpPr>
        <xdr:cNvPr id="349" name="楕円 348"/>
        <xdr:cNvSpPr/>
      </xdr:nvSpPr>
      <xdr:spPr>
        <a:xfrm>
          <a:off x="13462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67387</xdr:rowOff>
    </xdr:from>
    <xdr:ext cx="762000" cy="259045"/>
    <xdr:sp macro="" textlink="">
      <xdr:nvSpPr>
        <xdr:cNvPr id="350" name="テキスト ボックス 349"/>
        <xdr:cNvSpPr txBox="1"/>
      </xdr:nvSpPr>
      <xdr:spPr>
        <a:xfrm>
          <a:off x="13131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ポイント下回り、福島県平均を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ポイント上回る状況であるが、前年度と比較して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年度単年度では下水道事業への繰出基準の変更により、国営会津北部地区土地改良事業負担金の償還が完了したものの数値は上昇している。しかしながら、前年度平均の対象であった平成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年度と比較して数値が減少したため、実質公債費比率は前年度と比較して減少している。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今後も、新規発行の地方債の抑制、債務負担行為等の必要性について十分に検討しながら財政の健全化を図る。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15981</xdr:rowOff>
    </xdr:to>
    <xdr:cxnSp macro="">
      <xdr:nvCxnSpPr>
        <xdr:cNvPr id="384" name="直線コネクタ 383"/>
        <xdr:cNvCxnSpPr/>
      </xdr:nvCxnSpPr>
      <xdr:spPr>
        <a:xfrm flipV="1">
          <a:off x="16179800" y="63556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168186</xdr:rowOff>
    </xdr:from>
    <xdr:ext cx="762000" cy="259045"/>
    <xdr:sp macro="" textlink="">
      <xdr:nvSpPr>
        <xdr:cNvPr id="385"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15981</xdr:rowOff>
    </xdr:from>
    <xdr:to>
      <xdr:col>77</xdr:col>
      <xdr:colOff>44450</xdr:colOff>
      <xdr:row>37</xdr:row>
      <xdr:rowOff>68263</xdr:rowOff>
    </xdr:to>
    <xdr:cxnSp macro="">
      <xdr:nvCxnSpPr>
        <xdr:cNvPr id="387" name="直線コネクタ 386"/>
        <xdr:cNvCxnSpPr/>
      </xdr:nvCxnSpPr>
      <xdr:spPr>
        <a:xfrm flipV="1">
          <a:off x="15290800" y="63596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96414</xdr:rowOff>
    </xdr:to>
    <xdr:cxnSp macro="">
      <xdr:nvCxnSpPr>
        <xdr:cNvPr id="390" name="直線コネクタ 389"/>
        <xdr:cNvCxnSpPr/>
      </xdr:nvCxnSpPr>
      <xdr:spPr>
        <a:xfrm flipV="1">
          <a:off x="14401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138642</xdr:rowOff>
    </xdr:to>
    <xdr:cxnSp macro="">
      <xdr:nvCxnSpPr>
        <xdr:cNvPr id="393" name="直線コネクタ 392"/>
        <xdr:cNvCxnSpPr/>
      </xdr:nvCxnSpPr>
      <xdr:spPr>
        <a:xfrm flipV="1">
          <a:off x="13512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4" name="フローチャート: 判断 393"/>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5" name="テキスト ボックス 394"/>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3" name="楕円 402"/>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53886</xdr:rowOff>
    </xdr:from>
    <xdr:ext cx="762000" cy="259045"/>
    <xdr:sp macro="" textlink="">
      <xdr:nvSpPr>
        <xdr:cNvPr id="404"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136631</xdr:rowOff>
    </xdr:from>
    <xdr:to>
      <xdr:col>77</xdr:col>
      <xdr:colOff>95250</xdr:colOff>
      <xdr:row>37</xdr:row>
      <xdr:rowOff>66781</xdr:rowOff>
    </xdr:to>
    <xdr:sp macro="" textlink="">
      <xdr:nvSpPr>
        <xdr:cNvPr id="405" name="楕円 404"/>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406" name="テキスト ボックス 405"/>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7" name="楕円 406"/>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8" name="テキスト ボックス 407"/>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ポイント下回り、福島県平均を</a:t>
          </a:r>
          <a:r>
            <a:rPr kumimoji="1" lang="en-US" altLang="ja-JP" sz="1200">
              <a:latin typeface="ＭＳ Ｐゴシック" panose="020B0600070205080204" pitchFamily="50" charset="-128"/>
              <a:ea typeface="ＭＳ Ｐゴシック" panose="020B0600070205080204" pitchFamily="50" charset="-128"/>
            </a:rPr>
            <a:t>48.5</a:t>
          </a:r>
          <a:r>
            <a:rPr kumimoji="1" lang="ja-JP" altLang="en-US" sz="12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これは、新総合庁舎建設事業や</a:t>
          </a:r>
          <a:r>
            <a:rPr kumimoji="1" lang="en-US" altLang="ja-JP" sz="1200">
              <a:latin typeface="ＭＳ Ｐゴシック" panose="020B0600070205080204" pitchFamily="50" charset="-128"/>
              <a:ea typeface="ＭＳ Ｐゴシック" panose="020B0600070205080204" pitchFamily="50" charset="-128"/>
            </a:rPr>
            <a:t>V-Low</a:t>
          </a:r>
          <a:r>
            <a:rPr kumimoji="1" lang="ja-JP" altLang="en-US" sz="12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Ｌｏｗ災害情報システム構築事業などの大規模事業の実施にともなう地方債の発行額が増加したことに起因して地方債残高が増加したことと、庁舎等整備基金などの取り崩しにより充当可能基金の残高が減少したこと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今後も、新規発行の地方債の抑制、債務負担行為の新規設定などの必要性を十分検討しながら財政の健全化に努める。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160592</xdr:rowOff>
    </xdr:from>
    <xdr:to>
      <xdr:col>81</xdr:col>
      <xdr:colOff>44450</xdr:colOff>
      <xdr:row>14</xdr:row>
      <xdr:rowOff>167830</xdr:rowOff>
    </xdr:to>
    <xdr:cxnSp macro="">
      <xdr:nvCxnSpPr>
        <xdr:cNvPr id="444" name="直線コネクタ 443"/>
        <xdr:cNvCxnSpPr/>
      </xdr:nvCxnSpPr>
      <xdr:spPr>
        <a:xfrm>
          <a:off x="16179800" y="2560892"/>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152608</xdr:rowOff>
    </xdr:from>
    <xdr:ext cx="762000" cy="259045"/>
    <xdr:sp macro="" textlink="">
      <xdr:nvSpPr>
        <xdr:cNvPr id="445" name="将来負担の状況平均値テキスト"/>
        <xdr:cNvSpPr txBox="1"/>
      </xdr:nvSpPr>
      <xdr:spPr>
        <a:xfrm>
          <a:off x="17106900" y="2552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159868</xdr:rowOff>
    </xdr:from>
    <xdr:to>
      <xdr:col>77</xdr:col>
      <xdr:colOff>44450</xdr:colOff>
      <xdr:row>14</xdr:row>
      <xdr:rowOff>160592</xdr:rowOff>
    </xdr:to>
    <xdr:cxnSp macro="">
      <xdr:nvCxnSpPr>
        <xdr:cNvPr id="447" name="直線コネクタ 446"/>
        <xdr:cNvCxnSpPr/>
      </xdr:nvCxnSpPr>
      <xdr:spPr>
        <a:xfrm>
          <a:off x="15290800" y="256016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159868</xdr:rowOff>
    </xdr:from>
    <xdr:to>
      <xdr:col>72</xdr:col>
      <xdr:colOff>203200</xdr:colOff>
      <xdr:row>15</xdr:row>
      <xdr:rowOff>14961</xdr:rowOff>
    </xdr:to>
    <xdr:cxnSp macro="">
      <xdr:nvCxnSpPr>
        <xdr:cNvPr id="450" name="直線コネクタ 449"/>
        <xdr:cNvCxnSpPr/>
      </xdr:nvCxnSpPr>
      <xdr:spPr>
        <a:xfrm flipV="1">
          <a:off x="14401800" y="256016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14961</xdr:rowOff>
    </xdr:from>
    <xdr:to>
      <xdr:col>68</xdr:col>
      <xdr:colOff>152400</xdr:colOff>
      <xdr:row>15</xdr:row>
      <xdr:rowOff>44158</xdr:rowOff>
    </xdr:to>
    <xdr:cxnSp macro="">
      <xdr:nvCxnSpPr>
        <xdr:cNvPr id="453" name="直線コネクタ 452"/>
        <xdr:cNvCxnSpPr/>
      </xdr:nvCxnSpPr>
      <xdr:spPr>
        <a:xfrm flipV="1">
          <a:off x="13512800" y="2586711"/>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79629</xdr:rowOff>
    </xdr:from>
    <xdr:to>
      <xdr:col>68</xdr:col>
      <xdr:colOff>203200</xdr:colOff>
      <xdr:row>15</xdr:row>
      <xdr:rowOff>9779</xdr:rowOff>
    </xdr:to>
    <xdr:sp macro="" textlink="">
      <xdr:nvSpPr>
        <xdr:cNvPr id="454" name="フローチャート: 判断 453"/>
        <xdr:cNvSpPr/>
      </xdr:nvSpPr>
      <xdr:spPr>
        <a:xfrm>
          <a:off x="14351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19956</xdr:rowOff>
    </xdr:from>
    <xdr:ext cx="762000" cy="259045"/>
    <xdr:sp macro="" textlink="">
      <xdr:nvSpPr>
        <xdr:cNvPr id="455" name="テキスト ボックス 454"/>
        <xdr:cNvSpPr txBox="1"/>
      </xdr:nvSpPr>
      <xdr:spPr>
        <a:xfrm>
          <a:off x="14020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99657</xdr:rowOff>
    </xdr:from>
    <xdr:to>
      <xdr:col>64</xdr:col>
      <xdr:colOff>152400</xdr:colOff>
      <xdr:row>15</xdr:row>
      <xdr:rowOff>29807</xdr:rowOff>
    </xdr:to>
    <xdr:sp macro="" textlink="">
      <xdr:nvSpPr>
        <xdr:cNvPr id="456" name="フローチャート: 判断 455"/>
        <xdr:cNvSpPr/>
      </xdr:nvSpPr>
      <xdr:spPr>
        <a:xfrm>
          <a:off x="13462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39984</xdr:rowOff>
    </xdr:from>
    <xdr:ext cx="762000" cy="259045"/>
    <xdr:sp macro="" textlink="">
      <xdr:nvSpPr>
        <xdr:cNvPr id="457" name="テキスト ボックス 456"/>
        <xdr:cNvSpPr txBox="1"/>
      </xdr:nvSpPr>
      <xdr:spPr>
        <a:xfrm>
          <a:off x="13131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117030</xdr:rowOff>
    </xdr:from>
    <xdr:to>
      <xdr:col>81</xdr:col>
      <xdr:colOff>95250</xdr:colOff>
      <xdr:row>15</xdr:row>
      <xdr:rowOff>47180</xdr:rowOff>
    </xdr:to>
    <xdr:sp macro="" textlink="">
      <xdr:nvSpPr>
        <xdr:cNvPr id="463" name="楕円 462"/>
        <xdr:cNvSpPr/>
      </xdr:nvSpPr>
      <xdr:spPr>
        <a:xfrm>
          <a:off x="16967200" y="25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38307</xdr:rowOff>
    </xdr:from>
    <xdr:ext cx="762000" cy="259045"/>
    <xdr:sp macro="" textlink="">
      <xdr:nvSpPr>
        <xdr:cNvPr id="464" name="将来負担の状況該当値テキスト"/>
        <xdr:cNvSpPr txBox="1"/>
      </xdr:nvSpPr>
      <xdr:spPr>
        <a:xfrm>
          <a:off x="17106900" y="24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109792</xdr:rowOff>
    </xdr:from>
    <xdr:to>
      <xdr:col>77</xdr:col>
      <xdr:colOff>95250</xdr:colOff>
      <xdr:row>15</xdr:row>
      <xdr:rowOff>39942</xdr:rowOff>
    </xdr:to>
    <xdr:sp macro="" textlink="">
      <xdr:nvSpPr>
        <xdr:cNvPr id="465" name="楕円 464"/>
        <xdr:cNvSpPr/>
      </xdr:nvSpPr>
      <xdr:spPr>
        <a:xfrm>
          <a:off x="16129000" y="25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50119</xdr:rowOff>
    </xdr:from>
    <xdr:ext cx="736600" cy="259045"/>
    <xdr:sp macro="" textlink="">
      <xdr:nvSpPr>
        <xdr:cNvPr id="466" name="テキスト ボックス 465"/>
        <xdr:cNvSpPr txBox="1"/>
      </xdr:nvSpPr>
      <xdr:spPr>
        <a:xfrm>
          <a:off x="15798800" y="227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109068</xdr:rowOff>
    </xdr:from>
    <xdr:to>
      <xdr:col>73</xdr:col>
      <xdr:colOff>44450</xdr:colOff>
      <xdr:row>15</xdr:row>
      <xdr:rowOff>39218</xdr:rowOff>
    </xdr:to>
    <xdr:sp macro="" textlink="">
      <xdr:nvSpPr>
        <xdr:cNvPr id="467" name="楕円 466"/>
        <xdr:cNvSpPr/>
      </xdr:nvSpPr>
      <xdr:spPr>
        <a:xfrm>
          <a:off x="15240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23995</xdr:rowOff>
    </xdr:from>
    <xdr:ext cx="762000" cy="259045"/>
    <xdr:sp macro="" textlink="">
      <xdr:nvSpPr>
        <xdr:cNvPr id="468" name="テキスト ボックス 467"/>
        <xdr:cNvSpPr txBox="1"/>
      </xdr:nvSpPr>
      <xdr:spPr>
        <a:xfrm>
          <a:off x="14909800" y="259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135611</xdr:rowOff>
    </xdr:from>
    <xdr:to>
      <xdr:col>68</xdr:col>
      <xdr:colOff>203200</xdr:colOff>
      <xdr:row>15</xdr:row>
      <xdr:rowOff>65761</xdr:rowOff>
    </xdr:to>
    <xdr:sp macro="" textlink="">
      <xdr:nvSpPr>
        <xdr:cNvPr id="469" name="楕円 468"/>
        <xdr:cNvSpPr/>
      </xdr:nvSpPr>
      <xdr:spPr>
        <a:xfrm>
          <a:off x="14351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50538</xdr:rowOff>
    </xdr:from>
    <xdr:ext cx="762000" cy="259045"/>
    <xdr:sp macro="" textlink="">
      <xdr:nvSpPr>
        <xdr:cNvPr id="470" name="テキスト ボックス 469"/>
        <xdr:cNvSpPr txBox="1"/>
      </xdr:nvSpPr>
      <xdr:spPr>
        <a:xfrm>
          <a:off x="14020800" y="262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164808</xdr:rowOff>
    </xdr:from>
    <xdr:to>
      <xdr:col>64</xdr:col>
      <xdr:colOff>152400</xdr:colOff>
      <xdr:row>15</xdr:row>
      <xdr:rowOff>94958</xdr:rowOff>
    </xdr:to>
    <xdr:sp macro="" textlink="">
      <xdr:nvSpPr>
        <xdr:cNvPr id="471" name="楕円 470"/>
        <xdr:cNvSpPr/>
      </xdr:nvSpPr>
      <xdr:spPr>
        <a:xfrm>
          <a:off x="13462000" y="2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79735</xdr:rowOff>
    </xdr:from>
    <xdr:ext cx="762000" cy="259045"/>
    <xdr:sp macro="" textlink="">
      <xdr:nvSpPr>
        <xdr:cNvPr id="472" name="テキスト ボックス 471"/>
        <xdr:cNvSpPr txBox="1"/>
      </xdr:nvSpPr>
      <xdr:spPr>
        <a:xfrm>
          <a:off x="13131800" y="26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ポイントそれぞれ上回っているが、前年度と比較して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これは、定年退職者が減ったことにより退職手当が減少したことが主な要因である。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多数の退職者が見込まれていることから退職手当基金への積立など計画的な対応を図るとともに、定員規模の適正化と事務事業の効率化、組織機構の簡素合理化により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161290</xdr:rowOff>
    </xdr:to>
    <xdr:cxnSp macro="">
      <xdr:nvCxnSpPr>
        <xdr:cNvPr id="64" name="直線コネクタ 63"/>
        <xdr:cNvCxnSpPr/>
      </xdr:nvCxnSpPr>
      <xdr:spPr>
        <a:xfrm flipV="1">
          <a:off x="3987800" y="64546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161290</xdr:rowOff>
    </xdr:to>
    <xdr:cxnSp macro="">
      <xdr:nvCxnSpPr>
        <xdr:cNvPr id="67" name="直線コネクタ 66"/>
        <xdr:cNvCxnSpPr/>
      </xdr:nvCxnSpPr>
      <xdr:spPr>
        <a:xfrm>
          <a:off x="3098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133858</xdr:rowOff>
    </xdr:to>
    <xdr:cxnSp macro="">
      <xdr:nvCxnSpPr>
        <xdr:cNvPr id="70" name="直線コネクタ 69"/>
        <xdr:cNvCxnSpPr/>
      </xdr:nvCxnSpPr>
      <xdr:spPr>
        <a:xfrm flipV="1">
          <a:off x="2209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133858</xdr:rowOff>
    </xdr:to>
    <xdr:cxnSp macro="">
      <xdr:nvCxnSpPr>
        <xdr:cNvPr id="73" name="直線コネクタ 72"/>
        <xdr:cNvCxnSpPr/>
      </xdr:nvCxnSpPr>
      <xdr:spPr>
        <a:xfrm>
          <a:off x="1320800" y="6367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57912</xdr:rowOff>
    </xdr:from>
    <xdr:to>
      <xdr:col>11</xdr:col>
      <xdr:colOff>60325</xdr:colOff>
      <xdr:row>36</xdr:row>
      <xdr:rowOff>159512</xdr:rowOff>
    </xdr:to>
    <xdr:sp macro="" textlink="">
      <xdr:nvSpPr>
        <xdr:cNvPr id="74" name="フローチャート: 判断 73"/>
        <xdr:cNvSpPr/>
      </xdr:nvSpPr>
      <xdr:spPr>
        <a:xfrm>
          <a:off x="2159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75" name="テキスト ボックス 74"/>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要因としては、学校給食調理業務において一部民間委託が開始したことによる業務委託料の増加や、光熱水費や燃料費の上昇、労務単価の上昇などの影響が挙げられる。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今後も物件費抑制のため、予算査定時における必要性の総点検などにより徹底した経費削減に努める。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75293</xdr:rowOff>
    </xdr:to>
    <xdr:cxnSp macro="">
      <xdr:nvCxnSpPr>
        <xdr:cNvPr id="127" name="直線コネクタ 126"/>
        <xdr:cNvCxnSpPr/>
      </xdr:nvCxnSpPr>
      <xdr:spPr>
        <a:xfrm>
          <a:off x="15671800" y="3213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127000</xdr:rowOff>
    </xdr:to>
    <xdr:cxnSp macro="">
      <xdr:nvCxnSpPr>
        <xdr:cNvPr id="130" name="直線コネクタ 129"/>
        <xdr:cNvCxnSpPr/>
      </xdr:nvCxnSpPr>
      <xdr:spPr>
        <a:xfrm>
          <a:off x="14782800" y="3038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124279</xdr:rowOff>
    </xdr:to>
    <xdr:cxnSp macro="">
      <xdr:nvCxnSpPr>
        <xdr:cNvPr id="133" name="直線コネクタ 132"/>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91621</xdr:rowOff>
    </xdr:to>
    <xdr:cxnSp macro="">
      <xdr:nvCxnSpPr>
        <xdr:cNvPr id="136" name="直線コネクタ 135"/>
        <xdr:cNvCxnSpPr/>
      </xdr:nvCxnSpPr>
      <xdr:spPr>
        <a:xfrm>
          <a:off x="13004800" y="2875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7" name="フローチャート: 判断 136"/>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38" name="テキスト ボックス 137"/>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6" name="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3" name="テキスト ボックス 152"/>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今後も扶助費は伸長が見込まれ、大幅な削減は困難であるものの、市独自の施策による扶助費については妥当性について十分に検討しながら抑制に努める。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4535</xdr:rowOff>
    </xdr:to>
    <xdr:cxnSp macro="">
      <xdr:nvCxnSpPr>
        <xdr:cNvPr id="189" name="直線コネクタ 188"/>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4535</xdr:rowOff>
    </xdr:to>
    <xdr:cxnSp macro="">
      <xdr:nvCxnSpPr>
        <xdr:cNvPr id="192" name="直線コネクタ 191"/>
        <xdr:cNvCxnSpPr/>
      </xdr:nvCxnSpPr>
      <xdr:spPr>
        <a:xfrm>
          <a:off x="3098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5" name="直線コネクタ 194"/>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15422</xdr:rowOff>
    </xdr:to>
    <xdr:cxnSp macro="">
      <xdr:nvCxnSpPr>
        <xdr:cNvPr id="198" name="直線コネクタ 197"/>
        <xdr:cNvCxnSpPr/>
      </xdr:nvCxnSpPr>
      <xdr:spPr>
        <a:xfrm flipV="1">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9" name="フローチャート: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0" name="テキスト ボックス 199"/>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1" name="フローチャート: 判断 200"/>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2" name="テキスト ボックス 201"/>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8" name="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9"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0" name="楕円 209"/>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1" name="テキスト ボックス 21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2" name="楕円 211"/>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3" name="テキスト ボックス 21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4" name="楕円 213"/>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5" name="テキスト ボックス 214"/>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6" name="楕円 215"/>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76399</xdr:rowOff>
    </xdr:from>
    <xdr:ext cx="762000" cy="259045"/>
    <xdr:sp macro="" textlink="">
      <xdr:nvSpPr>
        <xdr:cNvPr id="217" name="テキスト ボックス 216"/>
        <xdr:cNvSpPr txBox="1"/>
      </xdr:nvSpPr>
      <xdr:spPr>
        <a:xfrm>
          <a:off x="939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これは、除雪経費の増加に伴い維持補修費が増加したこと、また分流式下水道等に要する経費の繰出金基準額算定方法の変更により、経常に係る下水道繰出金が増加したことが主な要因である。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今後は施設の老朽化に伴い維持補修費の増大も見込まれることから公共施設の適正な管理を図る必要もある。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57</xdr:row>
      <xdr:rowOff>63319</xdr:rowOff>
    </xdr:to>
    <xdr:cxnSp macro="">
      <xdr:nvCxnSpPr>
        <xdr:cNvPr id="252" name="直線コネクタ 251"/>
        <xdr:cNvCxnSpPr/>
      </xdr:nvCxnSpPr>
      <xdr:spPr>
        <a:xfrm>
          <a:off x="15671800" y="9470209"/>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40459</xdr:rowOff>
    </xdr:to>
    <xdr:cxnSp macro="">
      <xdr:nvCxnSpPr>
        <xdr:cNvPr id="255" name="直線コネクタ 254"/>
        <xdr:cNvCxnSpPr/>
      </xdr:nvCxnSpPr>
      <xdr:spPr>
        <a:xfrm>
          <a:off x="14782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73116</xdr:rowOff>
    </xdr:to>
    <xdr:cxnSp macro="">
      <xdr:nvCxnSpPr>
        <xdr:cNvPr id="258" name="直線コネクタ 257"/>
        <xdr:cNvCxnSpPr/>
      </xdr:nvCxnSpPr>
      <xdr:spPr>
        <a:xfrm flipV="1">
          <a:off x="13893800" y="9450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73116</xdr:rowOff>
    </xdr:to>
    <xdr:cxnSp macro="">
      <xdr:nvCxnSpPr>
        <xdr:cNvPr id="261" name="直線コネクタ 260"/>
        <xdr:cNvCxnSpPr/>
      </xdr:nvCxnSpPr>
      <xdr:spPr>
        <a:xfrm>
          <a:off x="13004800" y="9502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2" name="フローチャート: 判断 261"/>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147881</xdr:rowOff>
    </xdr:from>
    <xdr:ext cx="762000" cy="259045"/>
    <xdr:sp macro="" textlink="">
      <xdr:nvSpPr>
        <xdr:cNvPr id="263" name="テキスト ボックス 262"/>
        <xdr:cNvSpPr txBox="1"/>
      </xdr:nvSpPr>
      <xdr:spPr>
        <a:xfrm>
          <a:off x="13512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4" name="フローチャート: 判断 263"/>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5" name="テキスト ボックス 264"/>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1" name="楕円 270"/>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2"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3" name="楕円 272"/>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4" name="テキスト ボックス 273"/>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5" name="楕円 274"/>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6" name="テキスト ボックス 275"/>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7" name="楕円 276"/>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8" name="テキスト ボックス 277"/>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ポイントそれぞれ上回っているが、前年度と比較して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前年度より改善した要因は、広域市町村圏組合の負担金が減少したことが挙げられる。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今後、市独自の補助金等については、見直しを図りながら適正化を図る。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145288</xdr:rowOff>
    </xdr:to>
    <xdr:cxnSp macro="">
      <xdr:nvCxnSpPr>
        <xdr:cNvPr id="310" name="直線コネクタ 309"/>
        <xdr:cNvCxnSpPr/>
      </xdr:nvCxnSpPr>
      <xdr:spPr>
        <a:xfrm flipV="1">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145288</xdr:rowOff>
    </xdr:to>
    <xdr:cxnSp macro="">
      <xdr:nvCxnSpPr>
        <xdr:cNvPr id="313" name="直線コネクタ 312"/>
        <xdr:cNvCxnSpPr/>
      </xdr:nvCxnSpPr>
      <xdr:spPr>
        <a:xfrm>
          <a:off x="14782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117856</xdr:rowOff>
    </xdr:to>
    <xdr:cxnSp macro="">
      <xdr:nvCxnSpPr>
        <xdr:cNvPr id="316" name="直線コネクタ 315"/>
        <xdr:cNvCxnSpPr/>
      </xdr:nvCxnSpPr>
      <xdr:spPr>
        <a:xfrm>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90424</xdr:rowOff>
    </xdr:to>
    <xdr:cxnSp macro="">
      <xdr:nvCxnSpPr>
        <xdr:cNvPr id="319" name="直線コネクタ 318"/>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20" name="フローチャート: 判断 31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1" name="テキスト ボックス 32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2" name="フローチャート: 判断 321"/>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3" name="テキスト ボックス 322"/>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0"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1" name="楕円 33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2" name="テキスト ボックス 33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3" name="楕円 332"/>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4" name="テキスト ボックス 333"/>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5" name="楕円 334"/>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6" name="テキスト ボックス 335"/>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7" name="楕円 33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8" name="テキスト ボックス 33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ポイントそれぞれ下回る状況である。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今後も市債バランスを考慮しつつ当該年度の市債発行額を設定し、後年度の公債費負担の抑制に努める。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94615</xdr:rowOff>
    </xdr:to>
    <xdr:cxnSp macro="">
      <xdr:nvCxnSpPr>
        <xdr:cNvPr id="370" name="直線コネクタ 369"/>
        <xdr:cNvCxnSpPr/>
      </xdr:nvCxnSpPr>
      <xdr:spPr>
        <a:xfrm>
          <a:off x="3987800" y="12776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88900</xdr:rowOff>
    </xdr:to>
    <xdr:cxnSp macro="">
      <xdr:nvCxnSpPr>
        <xdr:cNvPr id="373" name="直線コネクタ 372"/>
        <xdr:cNvCxnSpPr/>
      </xdr:nvCxnSpPr>
      <xdr:spPr>
        <a:xfrm>
          <a:off x="3098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100330</xdr:rowOff>
    </xdr:to>
    <xdr:cxnSp macro="">
      <xdr:nvCxnSpPr>
        <xdr:cNvPr id="376" name="直線コネクタ 375"/>
        <xdr:cNvCxnSpPr/>
      </xdr:nvCxnSpPr>
      <xdr:spPr>
        <a:xfrm flipV="1">
          <a:off x="2209800" y="12768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100330</xdr:rowOff>
    </xdr:from>
    <xdr:to>
      <xdr:col>11</xdr:col>
      <xdr:colOff>9525</xdr:colOff>
      <xdr:row>74</xdr:row>
      <xdr:rowOff>102235</xdr:rowOff>
    </xdr:to>
    <xdr:cxnSp macro="">
      <xdr:nvCxnSpPr>
        <xdr:cNvPr id="379" name="直線コネクタ 378"/>
        <xdr:cNvCxnSpPr/>
      </xdr:nvCxnSpPr>
      <xdr:spPr>
        <a:xfrm flipV="1">
          <a:off x="1320800" y="12787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83820</xdr:rowOff>
    </xdr:from>
    <xdr:to>
      <xdr:col>11</xdr:col>
      <xdr:colOff>60325</xdr:colOff>
      <xdr:row>75</xdr:row>
      <xdr:rowOff>13970</xdr:rowOff>
    </xdr:to>
    <xdr:sp macro="" textlink="">
      <xdr:nvSpPr>
        <xdr:cNvPr id="380" name="フローチャート: 判断 379"/>
        <xdr:cNvSpPr/>
      </xdr:nvSpPr>
      <xdr:spPr>
        <a:xfrm>
          <a:off x="2159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170197</xdr:rowOff>
    </xdr:from>
    <xdr:ext cx="762000" cy="259045"/>
    <xdr:sp macro="" textlink="">
      <xdr:nvSpPr>
        <xdr:cNvPr id="381" name="テキスト ボックス 380"/>
        <xdr:cNvSpPr txBox="1"/>
      </xdr:nvSpPr>
      <xdr:spPr>
        <a:xfrm>
          <a:off x="1828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82" name="フローチャート: 判断 381"/>
        <xdr:cNvSpPr/>
      </xdr:nvSpPr>
      <xdr:spPr>
        <a:xfrm>
          <a:off x="1270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6367</xdr:rowOff>
    </xdr:from>
    <xdr:ext cx="762000" cy="259045"/>
    <xdr:sp macro="" textlink="">
      <xdr:nvSpPr>
        <xdr:cNvPr id="383" name="テキスト ボックス 382"/>
        <xdr:cNvSpPr txBox="1"/>
      </xdr:nvSpPr>
      <xdr:spPr>
        <a:xfrm>
          <a:off x="939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43815</xdr:rowOff>
    </xdr:from>
    <xdr:to>
      <xdr:col>24</xdr:col>
      <xdr:colOff>76200</xdr:colOff>
      <xdr:row>74</xdr:row>
      <xdr:rowOff>145415</xdr:rowOff>
    </xdr:to>
    <xdr:sp macro="" textlink="">
      <xdr:nvSpPr>
        <xdr:cNvPr id="389" name="楕円 388"/>
        <xdr:cNvSpPr/>
      </xdr:nvSpPr>
      <xdr:spPr>
        <a:xfrm>
          <a:off x="47752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123842</xdr:rowOff>
    </xdr:from>
    <xdr:ext cx="762000" cy="259045"/>
    <xdr:sp macro="" textlink="">
      <xdr:nvSpPr>
        <xdr:cNvPr id="390" name="公債費該当値テキスト"/>
        <xdr:cNvSpPr txBox="1"/>
      </xdr:nvSpPr>
      <xdr:spPr>
        <a:xfrm>
          <a:off x="4914900" y="12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1" name="楕円 390"/>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2" name="テキスト ボックス 391"/>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3" name="楕円 392"/>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4" name="テキスト ボックス 393"/>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49530</xdr:rowOff>
    </xdr:from>
    <xdr:to>
      <xdr:col>11</xdr:col>
      <xdr:colOff>60325</xdr:colOff>
      <xdr:row>74</xdr:row>
      <xdr:rowOff>151130</xdr:rowOff>
    </xdr:to>
    <xdr:sp macro="" textlink="">
      <xdr:nvSpPr>
        <xdr:cNvPr id="395" name="楕円 394"/>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161307</xdr:rowOff>
    </xdr:from>
    <xdr:ext cx="762000" cy="259045"/>
    <xdr:sp macro="" textlink="">
      <xdr:nvSpPr>
        <xdr:cNvPr id="396" name="テキスト ボックス 395"/>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51435</xdr:rowOff>
    </xdr:from>
    <xdr:to>
      <xdr:col>6</xdr:col>
      <xdr:colOff>171450</xdr:colOff>
      <xdr:row>74</xdr:row>
      <xdr:rowOff>153035</xdr:rowOff>
    </xdr:to>
    <xdr:sp macro="" textlink="">
      <xdr:nvSpPr>
        <xdr:cNvPr id="397" name="楕円 396"/>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163212</xdr:rowOff>
    </xdr:from>
    <xdr:ext cx="762000" cy="259045"/>
    <xdr:sp macro="" textlink="">
      <xdr:nvSpPr>
        <xdr:cNvPr id="398" name="テキスト ボックス 397"/>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　物件費が増加したこと、算定方式の変更に伴い経常に係る下水道繰出金が増加したことが主な要因である。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今後は、定員規模の適正化と事務事業の効率化、組織機構の簡素合理化により人件費の適正化を図るとともに、必要性の精査を行い物件費についても抑制を図る。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85089</xdr:rowOff>
    </xdr:to>
    <xdr:cxnSp macro="">
      <xdr:nvCxnSpPr>
        <xdr:cNvPr id="431" name="直線コネクタ 430"/>
        <xdr:cNvCxnSpPr/>
      </xdr:nvCxnSpPr>
      <xdr:spPr>
        <a:xfrm>
          <a:off x="15671800" y="134315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58420</xdr:rowOff>
    </xdr:to>
    <xdr:cxnSp macro="">
      <xdr:nvCxnSpPr>
        <xdr:cNvPr id="434" name="直線コネクタ 433"/>
        <xdr:cNvCxnSpPr/>
      </xdr:nvCxnSpPr>
      <xdr:spPr>
        <a:xfrm>
          <a:off x="14782800" y="13279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104139</xdr:rowOff>
    </xdr:to>
    <xdr:cxnSp macro="">
      <xdr:nvCxnSpPr>
        <xdr:cNvPr id="437" name="直線コネクタ 436"/>
        <xdr:cNvCxnSpPr/>
      </xdr:nvCxnSpPr>
      <xdr:spPr>
        <a:xfrm flipV="1">
          <a:off x="13893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104139</xdr:rowOff>
    </xdr:to>
    <xdr:cxnSp macro="">
      <xdr:nvCxnSpPr>
        <xdr:cNvPr id="440" name="直線コネクタ 439"/>
        <xdr:cNvCxnSpPr/>
      </xdr:nvCxnSpPr>
      <xdr:spPr>
        <a:xfrm>
          <a:off x="13004800" y="131762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1" name="フローチャート: 判断 440"/>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2" name="テキスト ボックス 441"/>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44" name="テキスト ボックス 44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0" name="楕円 449"/>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1"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4" name="楕円 453"/>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5" name="テキスト ボックス 45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6" name="楕円 455"/>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7" name="テキスト ボックス 456"/>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58" name="楕円 457"/>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59" name="テキスト ボックス 458"/>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106515</xdr:rowOff>
    </xdr:from>
    <xdr:to>
      <xdr:col>29</xdr:col>
      <xdr:colOff>127000</xdr:colOff>
      <xdr:row>17</xdr:row>
      <xdr:rowOff>10541</xdr:rowOff>
    </xdr:to>
    <xdr:cxnSp macro="">
      <xdr:nvCxnSpPr>
        <xdr:cNvPr id="50" name="直線コネクタ 49"/>
        <xdr:cNvCxnSpPr/>
      </xdr:nvCxnSpPr>
      <xdr:spPr bwMode="auto">
        <a:xfrm flipV="1">
          <a:off x="5003800" y="2897340"/>
          <a:ext cx="6477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136195</xdr:rowOff>
    </xdr:from>
    <xdr:to>
      <xdr:col>26</xdr:col>
      <xdr:colOff>50800</xdr:colOff>
      <xdr:row>17</xdr:row>
      <xdr:rowOff>10541</xdr:rowOff>
    </xdr:to>
    <xdr:cxnSp macro="">
      <xdr:nvCxnSpPr>
        <xdr:cNvPr id="53" name="直線コネクタ 52"/>
        <xdr:cNvCxnSpPr/>
      </xdr:nvCxnSpPr>
      <xdr:spPr bwMode="auto">
        <a:xfrm>
          <a:off x="4305300" y="2927020"/>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136195</xdr:rowOff>
    </xdr:from>
    <xdr:to>
      <xdr:col>22</xdr:col>
      <xdr:colOff>114300</xdr:colOff>
      <xdr:row>17</xdr:row>
      <xdr:rowOff>26035</xdr:rowOff>
    </xdr:to>
    <xdr:cxnSp macro="">
      <xdr:nvCxnSpPr>
        <xdr:cNvPr id="56" name="直線コネクタ 55"/>
        <xdr:cNvCxnSpPr/>
      </xdr:nvCxnSpPr>
      <xdr:spPr bwMode="auto">
        <a:xfrm flipV="1">
          <a:off x="3606800" y="2927020"/>
          <a:ext cx="698500" cy="6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26035</xdr:rowOff>
    </xdr:from>
    <xdr:to>
      <xdr:col>18</xdr:col>
      <xdr:colOff>177800</xdr:colOff>
      <xdr:row>17</xdr:row>
      <xdr:rowOff>31966</xdr:rowOff>
    </xdr:to>
    <xdr:cxnSp macro="">
      <xdr:nvCxnSpPr>
        <xdr:cNvPr id="59" name="直線コネクタ 58"/>
        <xdr:cNvCxnSpPr/>
      </xdr:nvCxnSpPr>
      <xdr:spPr bwMode="auto">
        <a:xfrm flipV="1">
          <a:off x="2908300" y="2988310"/>
          <a:ext cx="698500" cy="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137338</xdr:rowOff>
    </xdr:from>
    <xdr:to>
      <xdr:col>19</xdr:col>
      <xdr:colOff>38100</xdr:colOff>
      <xdr:row>19</xdr:row>
      <xdr:rowOff>67488</xdr:rowOff>
    </xdr:to>
    <xdr:sp macro="" textlink="">
      <xdr:nvSpPr>
        <xdr:cNvPr id="60" name="フローチャート: 判断 59"/>
        <xdr:cNvSpPr/>
      </xdr:nvSpPr>
      <xdr:spPr bwMode="auto">
        <a:xfrm>
          <a:off x="35560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52265</xdr:rowOff>
    </xdr:from>
    <xdr:ext cx="762000" cy="259045"/>
    <xdr:sp macro="" textlink="">
      <xdr:nvSpPr>
        <xdr:cNvPr id="61" name="テキスト ボックス 60"/>
        <xdr:cNvSpPr txBox="1"/>
      </xdr:nvSpPr>
      <xdr:spPr>
        <a:xfrm>
          <a:off x="32258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156020</xdr:rowOff>
    </xdr:from>
    <xdr:to>
      <xdr:col>15</xdr:col>
      <xdr:colOff>101600</xdr:colOff>
      <xdr:row>19</xdr:row>
      <xdr:rowOff>86170</xdr:rowOff>
    </xdr:to>
    <xdr:sp macro="" textlink="">
      <xdr:nvSpPr>
        <xdr:cNvPr id="62" name="フローチャート: 判断 61"/>
        <xdr:cNvSpPr/>
      </xdr:nvSpPr>
      <xdr:spPr bwMode="auto">
        <a:xfrm>
          <a:off x="28575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70947</xdr:rowOff>
    </xdr:from>
    <xdr:ext cx="762000" cy="259045"/>
    <xdr:sp macro="" textlink="">
      <xdr:nvSpPr>
        <xdr:cNvPr id="63" name="テキスト ボックス 62"/>
        <xdr:cNvSpPr txBox="1"/>
      </xdr:nvSpPr>
      <xdr:spPr>
        <a:xfrm>
          <a:off x="25273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55715</xdr:rowOff>
    </xdr:from>
    <xdr:to>
      <xdr:col>29</xdr:col>
      <xdr:colOff>177800</xdr:colOff>
      <xdr:row>16</xdr:row>
      <xdr:rowOff>157315</xdr:rowOff>
    </xdr:to>
    <xdr:sp macro="" textlink="">
      <xdr:nvSpPr>
        <xdr:cNvPr id="69" name="楕円 68"/>
        <xdr:cNvSpPr/>
      </xdr:nvSpPr>
      <xdr:spPr bwMode="auto">
        <a:xfrm>
          <a:off x="5600700" y="28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72242</xdr:rowOff>
    </xdr:from>
    <xdr:ext cx="762000" cy="259045"/>
    <xdr:sp macro="" textlink="">
      <xdr:nvSpPr>
        <xdr:cNvPr id="70" name="人口1人当たり決算額の推移該当値テキスト130"/>
        <xdr:cNvSpPr txBox="1"/>
      </xdr:nvSpPr>
      <xdr:spPr>
        <a:xfrm>
          <a:off x="5740400" y="26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131191</xdr:rowOff>
    </xdr:from>
    <xdr:to>
      <xdr:col>26</xdr:col>
      <xdr:colOff>101600</xdr:colOff>
      <xdr:row>17</xdr:row>
      <xdr:rowOff>61341</xdr:rowOff>
    </xdr:to>
    <xdr:sp macro="" textlink="">
      <xdr:nvSpPr>
        <xdr:cNvPr id="71" name="楕円 70"/>
        <xdr:cNvSpPr/>
      </xdr:nvSpPr>
      <xdr:spPr bwMode="auto">
        <a:xfrm>
          <a:off x="49530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71518</xdr:rowOff>
    </xdr:from>
    <xdr:ext cx="736600" cy="259045"/>
    <xdr:sp macro="" textlink="">
      <xdr:nvSpPr>
        <xdr:cNvPr id="72" name="テキスト ボックス 71"/>
        <xdr:cNvSpPr txBox="1"/>
      </xdr:nvSpPr>
      <xdr:spPr>
        <a:xfrm>
          <a:off x="4622800" y="2690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85395</xdr:rowOff>
    </xdr:from>
    <xdr:to>
      <xdr:col>22</xdr:col>
      <xdr:colOff>165100</xdr:colOff>
      <xdr:row>17</xdr:row>
      <xdr:rowOff>15545</xdr:rowOff>
    </xdr:to>
    <xdr:sp macro="" textlink="">
      <xdr:nvSpPr>
        <xdr:cNvPr id="73" name="楕円 72"/>
        <xdr:cNvSpPr/>
      </xdr:nvSpPr>
      <xdr:spPr bwMode="auto">
        <a:xfrm>
          <a:off x="42545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25722</xdr:rowOff>
    </xdr:from>
    <xdr:ext cx="762000" cy="259045"/>
    <xdr:sp macro="" textlink="">
      <xdr:nvSpPr>
        <xdr:cNvPr id="74" name="テキスト ボックス 73"/>
        <xdr:cNvSpPr txBox="1"/>
      </xdr:nvSpPr>
      <xdr:spPr>
        <a:xfrm>
          <a:off x="3924300" y="26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146685</xdr:rowOff>
    </xdr:from>
    <xdr:to>
      <xdr:col>19</xdr:col>
      <xdr:colOff>38100</xdr:colOff>
      <xdr:row>17</xdr:row>
      <xdr:rowOff>76835</xdr:rowOff>
    </xdr:to>
    <xdr:sp macro="" textlink="">
      <xdr:nvSpPr>
        <xdr:cNvPr id="75" name="楕円 74"/>
        <xdr:cNvSpPr/>
      </xdr:nvSpPr>
      <xdr:spPr bwMode="auto">
        <a:xfrm>
          <a:off x="35560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87012</xdr:rowOff>
    </xdr:from>
    <xdr:ext cx="762000" cy="259045"/>
    <xdr:sp macro="" textlink="">
      <xdr:nvSpPr>
        <xdr:cNvPr id="76" name="テキスト ボックス 75"/>
        <xdr:cNvSpPr txBox="1"/>
      </xdr:nvSpPr>
      <xdr:spPr>
        <a:xfrm>
          <a:off x="32258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152616</xdr:rowOff>
    </xdr:from>
    <xdr:to>
      <xdr:col>15</xdr:col>
      <xdr:colOff>101600</xdr:colOff>
      <xdr:row>17</xdr:row>
      <xdr:rowOff>82766</xdr:rowOff>
    </xdr:to>
    <xdr:sp macro="" textlink="">
      <xdr:nvSpPr>
        <xdr:cNvPr id="77" name="楕円 76"/>
        <xdr:cNvSpPr/>
      </xdr:nvSpPr>
      <xdr:spPr bwMode="auto">
        <a:xfrm>
          <a:off x="2857500" y="29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92943</xdr:rowOff>
    </xdr:from>
    <xdr:ext cx="762000" cy="259045"/>
    <xdr:sp macro="" textlink="">
      <xdr:nvSpPr>
        <xdr:cNvPr id="78" name="テキスト ボックス 77"/>
        <xdr:cNvSpPr txBox="1"/>
      </xdr:nvSpPr>
      <xdr:spPr>
        <a:xfrm>
          <a:off x="2527300" y="27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237820</xdr:rowOff>
    </xdr:from>
    <xdr:to>
      <xdr:col>29</xdr:col>
      <xdr:colOff>127000</xdr:colOff>
      <xdr:row>37</xdr:row>
      <xdr:rowOff>252095</xdr:rowOff>
    </xdr:to>
    <xdr:cxnSp macro="">
      <xdr:nvCxnSpPr>
        <xdr:cNvPr id="110" name="直線コネクタ 109"/>
        <xdr:cNvCxnSpPr/>
      </xdr:nvCxnSpPr>
      <xdr:spPr bwMode="auto">
        <a:xfrm flipV="1">
          <a:off x="5003800" y="7362520"/>
          <a:ext cx="647700" cy="1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242191</xdr:rowOff>
    </xdr:from>
    <xdr:to>
      <xdr:col>26</xdr:col>
      <xdr:colOff>50800</xdr:colOff>
      <xdr:row>37</xdr:row>
      <xdr:rowOff>252095</xdr:rowOff>
    </xdr:to>
    <xdr:cxnSp macro="">
      <xdr:nvCxnSpPr>
        <xdr:cNvPr id="113" name="直線コネクタ 112"/>
        <xdr:cNvCxnSpPr/>
      </xdr:nvCxnSpPr>
      <xdr:spPr bwMode="auto">
        <a:xfrm>
          <a:off x="4305300" y="7366891"/>
          <a:ext cx="698500" cy="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231136</xdr:rowOff>
    </xdr:from>
    <xdr:to>
      <xdr:col>22</xdr:col>
      <xdr:colOff>114300</xdr:colOff>
      <xdr:row>37</xdr:row>
      <xdr:rowOff>242191</xdr:rowOff>
    </xdr:to>
    <xdr:cxnSp macro="">
      <xdr:nvCxnSpPr>
        <xdr:cNvPr id="116" name="直線コネクタ 115"/>
        <xdr:cNvCxnSpPr/>
      </xdr:nvCxnSpPr>
      <xdr:spPr bwMode="auto">
        <a:xfrm>
          <a:off x="3606800" y="7355836"/>
          <a:ext cx="698500" cy="1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159465</xdr:rowOff>
    </xdr:from>
    <xdr:to>
      <xdr:col>18</xdr:col>
      <xdr:colOff>177800</xdr:colOff>
      <xdr:row>37</xdr:row>
      <xdr:rowOff>231136</xdr:rowOff>
    </xdr:to>
    <xdr:cxnSp macro="">
      <xdr:nvCxnSpPr>
        <xdr:cNvPr id="119" name="直線コネクタ 118"/>
        <xdr:cNvCxnSpPr/>
      </xdr:nvCxnSpPr>
      <xdr:spPr bwMode="auto">
        <a:xfrm>
          <a:off x="2908300" y="7284165"/>
          <a:ext cx="698500" cy="7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228237</xdr:rowOff>
    </xdr:from>
    <xdr:to>
      <xdr:col>19</xdr:col>
      <xdr:colOff>38100</xdr:colOff>
      <xdr:row>37</xdr:row>
      <xdr:rowOff>329837</xdr:rowOff>
    </xdr:to>
    <xdr:sp macro="" textlink="">
      <xdr:nvSpPr>
        <xdr:cNvPr id="120" name="フローチャート: 判断 119"/>
        <xdr:cNvSpPr/>
      </xdr:nvSpPr>
      <xdr:spPr bwMode="auto">
        <a:xfrm>
          <a:off x="3556000" y="7352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314614</xdr:rowOff>
    </xdr:from>
    <xdr:ext cx="762000" cy="259045"/>
    <xdr:sp macro="" textlink="">
      <xdr:nvSpPr>
        <xdr:cNvPr id="121" name="テキスト ボックス 120"/>
        <xdr:cNvSpPr txBox="1"/>
      </xdr:nvSpPr>
      <xdr:spPr>
        <a:xfrm>
          <a:off x="3225800" y="74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215760</xdr:rowOff>
    </xdr:from>
    <xdr:to>
      <xdr:col>15</xdr:col>
      <xdr:colOff>101600</xdr:colOff>
      <xdr:row>37</xdr:row>
      <xdr:rowOff>317360</xdr:rowOff>
    </xdr:to>
    <xdr:sp macro="" textlink="">
      <xdr:nvSpPr>
        <xdr:cNvPr id="122" name="フローチャート: 判断 121"/>
        <xdr:cNvSpPr/>
      </xdr:nvSpPr>
      <xdr:spPr bwMode="auto">
        <a:xfrm>
          <a:off x="2857500" y="7340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302137</xdr:rowOff>
    </xdr:from>
    <xdr:ext cx="762000" cy="259045"/>
    <xdr:sp macro="" textlink="">
      <xdr:nvSpPr>
        <xdr:cNvPr id="123" name="テキスト ボックス 122"/>
        <xdr:cNvSpPr txBox="1"/>
      </xdr:nvSpPr>
      <xdr:spPr>
        <a:xfrm>
          <a:off x="2527300" y="74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187020</xdr:rowOff>
    </xdr:from>
    <xdr:to>
      <xdr:col>29</xdr:col>
      <xdr:colOff>177800</xdr:colOff>
      <xdr:row>37</xdr:row>
      <xdr:rowOff>288620</xdr:rowOff>
    </xdr:to>
    <xdr:sp macro="" textlink="">
      <xdr:nvSpPr>
        <xdr:cNvPr id="129" name="楕円 128"/>
        <xdr:cNvSpPr/>
      </xdr:nvSpPr>
      <xdr:spPr bwMode="auto">
        <a:xfrm>
          <a:off x="5600700" y="731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201295</xdr:rowOff>
    </xdr:from>
    <xdr:to>
      <xdr:col>26</xdr:col>
      <xdr:colOff>101600</xdr:colOff>
      <xdr:row>37</xdr:row>
      <xdr:rowOff>302895</xdr:rowOff>
    </xdr:to>
    <xdr:sp macro="" textlink="">
      <xdr:nvSpPr>
        <xdr:cNvPr id="131" name="楕円 130"/>
        <xdr:cNvSpPr/>
      </xdr:nvSpPr>
      <xdr:spPr bwMode="auto">
        <a:xfrm>
          <a:off x="4953000" y="732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287672</xdr:rowOff>
    </xdr:from>
    <xdr:ext cx="736600" cy="259045"/>
    <xdr:sp macro="" textlink="">
      <xdr:nvSpPr>
        <xdr:cNvPr id="132" name="テキスト ボックス 131"/>
        <xdr:cNvSpPr txBox="1"/>
      </xdr:nvSpPr>
      <xdr:spPr>
        <a:xfrm>
          <a:off x="4622800" y="74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191391</xdr:rowOff>
    </xdr:from>
    <xdr:to>
      <xdr:col>22</xdr:col>
      <xdr:colOff>165100</xdr:colOff>
      <xdr:row>37</xdr:row>
      <xdr:rowOff>292991</xdr:rowOff>
    </xdr:to>
    <xdr:sp macro="" textlink="">
      <xdr:nvSpPr>
        <xdr:cNvPr id="133" name="楕円 132"/>
        <xdr:cNvSpPr/>
      </xdr:nvSpPr>
      <xdr:spPr bwMode="auto">
        <a:xfrm>
          <a:off x="4254500" y="73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131718</xdr:rowOff>
    </xdr:from>
    <xdr:ext cx="762000" cy="259045"/>
    <xdr:sp macro="" textlink="">
      <xdr:nvSpPr>
        <xdr:cNvPr id="134" name="テキスト ボックス 133"/>
        <xdr:cNvSpPr txBox="1"/>
      </xdr:nvSpPr>
      <xdr:spPr>
        <a:xfrm>
          <a:off x="3924300" y="708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180336</xdr:rowOff>
    </xdr:from>
    <xdr:to>
      <xdr:col>19</xdr:col>
      <xdr:colOff>38100</xdr:colOff>
      <xdr:row>37</xdr:row>
      <xdr:rowOff>281936</xdr:rowOff>
    </xdr:to>
    <xdr:sp macro="" textlink="">
      <xdr:nvSpPr>
        <xdr:cNvPr id="135" name="楕円 134"/>
        <xdr:cNvSpPr/>
      </xdr:nvSpPr>
      <xdr:spPr bwMode="auto">
        <a:xfrm>
          <a:off x="3556000" y="730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120663</xdr:rowOff>
    </xdr:from>
    <xdr:ext cx="762000" cy="259045"/>
    <xdr:sp macro="" textlink="">
      <xdr:nvSpPr>
        <xdr:cNvPr id="136" name="テキスト ボックス 135"/>
        <xdr:cNvSpPr txBox="1"/>
      </xdr:nvSpPr>
      <xdr:spPr>
        <a:xfrm>
          <a:off x="3225800" y="707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108665</xdr:rowOff>
    </xdr:from>
    <xdr:to>
      <xdr:col>15</xdr:col>
      <xdr:colOff>101600</xdr:colOff>
      <xdr:row>37</xdr:row>
      <xdr:rowOff>210265</xdr:rowOff>
    </xdr:to>
    <xdr:sp macro="" textlink="">
      <xdr:nvSpPr>
        <xdr:cNvPr id="137" name="楕円 136"/>
        <xdr:cNvSpPr/>
      </xdr:nvSpPr>
      <xdr:spPr bwMode="auto">
        <a:xfrm>
          <a:off x="2857500" y="723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48992</xdr:rowOff>
    </xdr:from>
    <xdr:ext cx="762000" cy="259045"/>
    <xdr:sp macro="" textlink="">
      <xdr:nvSpPr>
        <xdr:cNvPr id="138" name="テキスト ボックス 137"/>
        <xdr:cNvSpPr txBox="1"/>
      </xdr:nvSpPr>
      <xdr:spPr>
        <a:xfrm>
          <a:off x="2527300" y="70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96241</xdr:rowOff>
    </xdr:from>
    <xdr:to>
      <xdr:col>24</xdr:col>
      <xdr:colOff>63500</xdr:colOff>
      <xdr:row>34</xdr:row>
      <xdr:rowOff>137998</xdr:rowOff>
    </xdr:to>
    <xdr:cxnSp macro="">
      <xdr:nvCxnSpPr>
        <xdr:cNvPr id="61" name="直線コネクタ 60"/>
        <xdr:cNvCxnSpPr/>
      </xdr:nvCxnSpPr>
      <xdr:spPr>
        <a:xfrm>
          <a:off x="3797300" y="5925541"/>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96241</xdr:rowOff>
    </xdr:from>
    <xdr:to>
      <xdr:col>19</xdr:col>
      <xdr:colOff>177800</xdr:colOff>
      <xdr:row>34</xdr:row>
      <xdr:rowOff>127114</xdr:rowOff>
    </xdr:to>
    <xdr:cxnSp macro="">
      <xdr:nvCxnSpPr>
        <xdr:cNvPr id="64" name="直線コネクタ 63"/>
        <xdr:cNvCxnSpPr/>
      </xdr:nvCxnSpPr>
      <xdr:spPr>
        <a:xfrm flipV="1">
          <a:off x="2908300" y="5925541"/>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91618</xdr:rowOff>
    </xdr:from>
    <xdr:to>
      <xdr:col>15</xdr:col>
      <xdr:colOff>50800</xdr:colOff>
      <xdr:row>34</xdr:row>
      <xdr:rowOff>127114</xdr:rowOff>
    </xdr:to>
    <xdr:cxnSp macro="">
      <xdr:nvCxnSpPr>
        <xdr:cNvPr id="67" name="直線コネクタ 66"/>
        <xdr:cNvCxnSpPr/>
      </xdr:nvCxnSpPr>
      <xdr:spPr>
        <a:xfrm>
          <a:off x="2019300" y="5920918"/>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91618</xdr:rowOff>
    </xdr:from>
    <xdr:to>
      <xdr:col>10</xdr:col>
      <xdr:colOff>114300</xdr:colOff>
      <xdr:row>35</xdr:row>
      <xdr:rowOff>18440</xdr:rowOff>
    </xdr:to>
    <xdr:cxnSp macro="">
      <xdr:nvCxnSpPr>
        <xdr:cNvPr id="70" name="直線コネクタ 69"/>
        <xdr:cNvCxnSpPr/>
      </xdr:nvCxnSpPr>
      <xdr:spPr>
        <a:xfrm flipV="1">
          <a:off x="1130300" y="5920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48666</xdr:rowOff>
    </xdr:from>
    <xdr:to>
      <xdr:col>10</xdr:col>
      <xdr:colOff>165100</xdr:colOff>
      <xdr:row>36</xdr:row>
      <xdr:rowOff>150266</xdr:rowOff>
    </xdr:to>
    <xdr:sp macro="" textlink="">
      <xdr:nvSpPr>
        <xdr:cNvPr id="71" name="フローチャート: 判断 70"/>
        <xdr:cNvSpPr/>
      </xdr:nvSpPr>
      <xdr:spPr>
        <a:xfrm>
          <a:off x="1968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141393</xdr:rowOff>
    </xdr:from>
    <xdr:ext cx="534377" cy="259045"/>
    <xdr:sp macro="" textlink="">
      <xdr:nvSpPr>
        <xdr:cNvPr id="72" name="テキスト ボックス 71"/>
        <xdr:cNvSpPr txBox="1"/>
      </xdr:nvSpPr>
      <xdr:spPr>
        <a:xfrm>
          <a:off x="1752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57429</xdr:rowOff>
    </xdr:from>
    <xdr:to>
      <xdr:col>6</xdr:col>
      <xdr:colOff>38100</xdr:colOff>
      <xdr:row>36</xdr:row>
      <xdr:rowOff>159029</xdr:rowOff>
    </xdr:to>
    <xdr:sp macro="" textlink="">
      <xdr:nvSpPr>
        <xdr:cNvPr id="73" name="フローチャート: 判断 72"/>
        <xdr:cNvSpPr/>
      </xdr:nvSpPr>
      <xdr:spPr>
        <a:xfrm>
          <a:off x="1079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150156</xdr:rowOff>
    </xdr:from>
    <xdr:ext cx="534377" cy="259045"/>
    <xdr:sp macro="" textlink="">
      <xdr:nvSpPr>
        <xdr:cNvPr id="74" name="テキスト ボックス 73"/>
        <xdr:cNvSpPr txBox="1"/>
      </xdr:nvSpPr>
      <xdr:spPr>
        <a:xfrm>
          <a:off x="863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87198</xdr:rowOff>
    </xdr:from>
    <xdr:to>
      <xdr:col>24</xdr:col>
      <xdr:colOff>114300</xdr:colOff>
      <xdr:row>35</xdr:row>
      <xdr:rowOff>17348</xdr:rowOff>
    </xdr:to>
    <xdr:sp macro="" textlink="">
      <xdr:nvSpPr>
        <xdr:cNvPr id="80" name="楕円 79"/>
        <xdr:cNvSpPr/>
      </xdr:nvSpPr>
      <xdr:spPr>
        <a:xfrm>
          <a:off x="4584700" y="59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110075</xdr:rowOff>
    </xdr:from>
    <xdr:ext cx="534377" cy="259045"/>
    <xdr:sp macro="" textlink="">
      <xdr:nvSpPr>
        <xdr:cNvPr id="81" name="人件費該当値テキスト"/>
        <xdr:cNvSpPr txBox="1"/>
      </xdr:nvSpPr>
      <xdr:spPr>
        <a:xfrm>
          <a:off x="4686300" y="57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45441</xdr:rowOff>
    </xdr:from>
    <xdr:to>
      <xdr:col>20</xdr:col>
      <xdr:colOff>38100</xdr:colOff>
      <xdr:row>34</xdr:row>
      <xdr:rowOff>147041</xdr:rowOff>
    </xdr:to>
    <xdr:sp macro="" textlink="">
      <xdr:nvSpPr>
        <xdr:cNvPr id="82" name="楕円 81"/>
        <xdr:cNvSpPr/>
      </xdr:nvSpPr>
      <xdr:spPr>
        <a:xfrm>
          <a:off x="3746500" y="58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163568</xdr:rowOff>
    </xdr:from>
    <xdr:ext cx="534377" cy="259045"/>
    <xdr:sp macro="" textlink="">
      <xdr:nvSpPr>
        <xdr:cNvPr id="83" name="テキスト ボックス 82"/>
        <xdr:cNvSpPr txBox="1"/>
      </xdr:nvSpPr>
      <xdr:spPr>
        <a:xfrm>
          <a:off x="3530111" y="564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76314</xdr:rowOff>
    </xdr:from>
    <xdr:to>
      <xdr:col>15</xdr:col>
      <xdr:colOff>101600</xdr:colOff>
      <xdr:row>35</xdr:row>
      <xdr:rowOff>6464</xdr:rowOff>
    </xdr:to>
    <xdr:sp macro="" textlink="">
      <xdr:nvSpPr>
        <xdr:cNvPr id="84" name="楕円 83"/>
        <xdr:cNvSpPr/>
      </xdr:nvSpPr>
      <xdr:spPr>
        <a:xfrm>
          <a:off x="2857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22991</xdr:rowOff>
    </xdr:from>
    <xdr:ext cx="534377" cy="259045"/>
    <xdr:sp macro="" textlink="">
      <xdr:nvSpPr>
        <xdr:cNvPr id="85" name="テキスト ボックス 84"/>
        <xdr:cNvSpPr txBox="1"/>
      </xdr:nvSpPr>
      <xdr:spPr>
        <a:xfrm>
          <a:off x="2641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40818</xdr:rowOff>
    </xdr:from>
    <xdr:to>
      <xdr:col>10</xdr:col>
      <xdr:colOff>165100</xdr:colOff>
      <xdr:row>34</xdr:row>
      <xdr:rowOff>142418</xdr:rowOff>
    </xdr:to>
    <xdr:sp macro="" textlink="">
      <xdr:nvSpPr>
        <xdr:cNvPr id="86" name="楕円 85"/>
        <xdr:cNvSpPr/>
      </xdr:nvSpPr>
      <xdr:spPr>
        <a:xfrm>
          <a:off x="1968500" y="5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158945</xdr:rowOff>
    </xdr:from>
    <xdr:ext cx="534377" cy="259045"/>
    <xdr:sp macro="" textlink="">
      <xdr:nvSpPr>
        <xdr:cNvPr id="87" name="テキスト ボックス 86"/>
        <xdr:cNvSpPr txBox="1"/>
      </xdr:nvSpPr>
      <xdr:spPr>
        <a:xfrm>
          <a:off x="1752111"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139090</xdr:rowOff>
    </xdr:from>
    <xdr:to>
      <xdr:col>6</xdr:col>
      <xdr:colOff>38100</xdr:colOff>
      <xdr:row>35</xdr:row>
      <xdr:rowOff>69240</xdr:rowOff>
    </xdr:to>
    <xdr:sp macro="" textlink="">
      <xdr:nvSpPr>
        <xdr:cNvPr id="88" name="楕円 87"/>
        <xdr:cNvSpPr/>
      </xdr:nvSpPr>
      <xdr:spPr>
        <a:xfrm>
          <a:off x="1079500" y="59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85767</xdr:rowOff>
    </xdr:from>
    <xdr:ext cx="534377" cy="259045"/>
    <xdr:sp macro="" textlink="">
      <xdr:nvSpPr>
        <xdr:cNvPr id="89" name="テキスト ボックス 88"/>
        <xdr:cNvSpPr txBox="1"/>
      </xdr:nvSpPr>
      <xdr:spPr>
        <a:xfrm>
          <a:off x="863111" y="57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90208</xdr:rowOff>
    </xdr:from>
    <xdr:to>
      <xdr:col>24</xdr:col>
      <xdr:colOff>63500</xdr:colOff>
      <xdr:row>55</xdr:row>
      <xdr:rowOff>145923</xdr:rowOff>
    </xdr:to>
    <xdr:cxnSp macro="">
      <xdr:nvCxnSpPr>
        <xdr:cNvPr id="119" name="直線コネクタ 118"/>
        <xdr:cNvCxnSpPr/>
      </xdr:nvCxnSpPr>
      <xdr:spPr>
        <a:xfrm flipV="1">
          <a:off x="3797300" y="9519958"/>
          <a:ext cx="8382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145923</xdr:rowOff>
    </xdr:from>
    <xdr:to>
      <xdr:col>19</xdr:col>
      <xdr:colOff>177800</xdr:colOff>
      <xdr:row>56</xdr:row>
      <xdr:rowOff>43688</xdr:rowOff>
    </xdr:to>
    <xdr:cxnSp macro="">
      <xdr:nvCxnSpPr>
        <xdr:cNvPr id="122" name="直線コネクタ 121"/>
        <xdr:cNvCxnSpPr/>
      </xdr:nvCxnSpPr>
      <xdr:spPr>
        <a:xfrm flipV="1">
          <a:off x="2908300" y="9575673"/>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43688</xdr:rowOff>
    </xdr:from>
    <xdr:to>
      <xdr:col>15</xdr:col>
      <xdr:colOff>50800</xdr:colOff>
      <xdr:row>56</xdr:row>
      <xdr:rowOff>150076</xdr:rowOff>
    </xdr:to>
    <xdr:cxnSp macro="">
      <xdr:nvCxnSpPr>
        <xdr:cNvPr id="125" name="直線コネクタ 124"/>
        <xdr:cNvCxnSpPr/>
      </xdr:nvCxnSpPr>
      <xdr:spPr>
        <a:xfrm flipV="1">
          <a:off x="2019300" y="9644888"/>
          <a:ext cx="889000" cy="1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150076</xdr:rowOff>
    </xdr:from>
    <xdr:to>
      <xdr:col>10</xdr:col>
      <xdr:colOff>114300</xdr:colOff>
      <xdr:row>57</xdr:row>
      <xdr:rowOff>27318</xdr:rowOff>
    </xdr:to>
    <xdr:cxnSp macro="">
      <xdr:nvCxnSpPr>
        <xdr:cNvPr id="128" name="直線コネクタ 127"/>
        <xdr:cNvCxnSpPr/>
      </xdr:nvCxnSpPr>
      <xdr:spPr>
        <a:xfrm flipV="1">
          <a:off x="1130300" y="97512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xdr:rowOff>
    </xdr:from>
    <xdr:to>
      <xdr:col>10</xdr:col>
      <xdr:colOff>165100</xdr:colOff>
      <xdr:row>56</xdr:row>
      <xdr:rowOff>116713</xdr:rowOff>
    </xdr:to>
    <xdr:sp macro="" textlink="">
      <xdr:nvSpPr>
        <xdr:cNvPr id="129" name="フローチャート: 判断 128"/>
        <xdr:cNvSpPr/>
      </xdr:nvSpPr>
      <xdr:spPr>
        <a:xfrm>
          <a:off x="1968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133240</xdr:rowOff>
    </xdr:from>
    <xdr:ext cx="534377" cy="259045"/>
    <xdr:sp macro="" textlink="">
      <xdr:nvSpPr>
        <xdr:cNvPr id="130" name="テキスト ボックス 129"/>
        <xdr:cNvSpPr txBox="1"/>
      </xdr:nvSpPr>
      <xdr:spPr>
        <a:xfrm>
          <a:off x="1752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11849</xdr:rowOff>
    </xdr:from>
    <xdr:to>
      <xdr:col>6</xdr:col>
      <xdr:colOff>38100</xdr:colOff>
      <xdr:row>56</xdr:row>
      <xdr:rowOff>113449</xdr:rowOff>
    </xdr:to>
    <xdr:sp macro="" textlink="">
      <xdr:nvSpPr>
        <xdr:cNvPr id="131" name="フローチャート: 判断 130"/>
        <xdr:cNvSpPr/>
      </xdr:nvSpPr>
      <xdr:spPr>
        <a:xfrm>
          <a:off x="1079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129976</xdr:rowOff>
    </xdr:from>
    <xdr:ext cx="534377" cy="259045"/>
    <xdr:sp macro="" textlink="">
      <xdr:nvSpPr>
        <xdr:cNvPr id="132" name="テキスト ボックス 131"/>
        <xdr:cNvSpPr txBox="1"/>
      </xdr:nvSpPr>
      <xdr:spPr>
        <a:xfrm>
          <a:off x="863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39408</xdr:rowOff>
    </xdr:from>
    <xdr:to>
      <xdr:col>24</xdr:col>
      <xdr:colOff>114300</xdr:colOff>
      <xdr:row>55</xdr:row>
      <xdr:rowOff>141008</xdr:rowOff>
    </xdr:to>
    <xdr:sp macro="" textlink="">
      <xdr:nvSpPr>
        <xdr:cNvPr id="138" name="楕円 137"/>
        <xdr:cNvSpPr/>
      </xdr:nvSpPr>
      <xdr:spPr>
        <a:xfrm>
          <a:off x="4584700" y="9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62285</xdr:rowOff>
    </xdr:from>
    <xdr:ext cx="534377" cy="259045"/>
    <xdr:sp macro="" textlink="">
      <xdr:nvSpPr>
        <xdr:cNvPr id="139" name="物件費該当値テキスト"/>
        <xdr:cNvSpPr txBox="1"/>
      </xdr:nvSpPr>
      <xdr:spPr>
        <a:xfrm>
          <a:off x="4686300" y="93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95123</xdr:rowOff>
    </xdr:from>
    <xdr:to>
      <xdr:col>20</xdr:col>
      <xdr:colOff>38100</xdr:colOff>
      <xdr:row>56</xdr:row>
      <xdr:rowOff>25273</xdr:rowOff>
    </xdr:to>
    <xdr:sp macro="" textlink="">
      <xdr:nvSpPr>
        <xdr:cNvPr id="140" name="楕円 139"/>
        <xdr:cNvSpPr/>
      </xdr:nvSpPr>
      <xdr:spPr>
        <a:xfrm>
          <a:off x="3746500" y="95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41800</xdr:rowOff>
    </xdr:from>
    <xdr:ext cx="534377" cy="259045"/>
    <xdr:sp macro="" textlink="">
      <xdr:nvSpPr>
        <xdr:cNvPr id="141" name="テキスト ボックス 140"/>
        <xdr:cNvSpPr txBox="1"/>
      </xdr:nvSpPr>
      <xdr:spPr>
        <a:xfrm>
          <a:off x="3530111" y="93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164338</xdr:rowOff>
    </xdr:from>
    <xdr:to>
      <xdr:col>15</xdr:col>
      <xdr:colOff>101600</xdr:colOff>
      <xdr:row>56</xdr:row>
      <xdr:rowOff>94488</xdr:rowOff>
    </xdr:to>
    <xdr:sp macro="" textlink="">
      <xdr:nvSpPr>
        <xdr:cNvPr id="142" name="楕円 141"/>
        <xdr:cNvSpPr/>
      </xdr:nvSpPr>
      <xdr:spPr>
        <a:xfrm>
          <a:off x="2857500" y="9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111015</xdr:rowOff>
    </xdr:from>
    <xdr:ext cx="534377" cy="259045"/>
    <xdr:sp macro="" textlink="">
      <xdr:nvSpPr>
        <xdr:cNvPr id="143" name="テキスト ボックス 142"/>
        <xdr:cNvSpPr txBox="1"/>
      </xdr:nvSpPr>
      <xdr:spPr>
        <a:xfrm>
          <a:off x="2641111" y="9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99276</xdr:rowOff>
    </xdr:from>
    <xdr:to>
      <xdr:col>10</xdr:col>
      <xdr:colOff>165100</xdr:colOff>
      <xdr:row>57</xdr:row>
      <xdr:rowOff>29426</xdr:rowOff>
    </xdr:to>
    <xdr:sp macro="" textlink="">
      <xdr:nvSpPr>
        <xdr:cNvPr id="144" name="楕円 143"/>
        <xdr:cNvSpPr/>
      </xdr:nvSpPr>
      <xdr:spPr>
        <a:xfrm>
          <a:off x="1968500" y="9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20553</xdr:rowOff>
    </xdr:from>
    <xdr:ext cx="534377" cy="259045"/>
    <xdr:sp macro="" textlink="">
      <xdr:nvSpPr>
        <xdr:cNvPr id="145" name="テキスト ボックス 144"/>
        <xdr:cNvSpPr txBox="1"/>
      </xdr:nvSpPr>
      <xdr:spPr>
        <a:xfrm>
          <a:off x="1752111" y="97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147968</xdr:rowOff>
    </xdr:from>
    <xdr:to>
      <xdr:col>6</xdr:col>
      <xdr:colOff>38100</xdr:colOff>
      <xdr:row>57</xdr:row>
      <xdr:rowOff>78118</xdr:rowOff>
    </xdr:to>
    <xdr:sp macro="" textlink="">
      <xdr:nvSpPr>
        <xdr:cNvPr id="146" name="楕円 145"/>
        <xdr:cNvSpPr/>
      </xdr:nvSpPr>
      <xdr:spPr>
        <a:xfrm>
          <a:off x="1079500" y="97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69245</xdr:rowOff>
    </xdr:from>
    <xdr:ext cx="534377" cy="259045"/>
    <xdr:sp macro="" textlink="">
      <xdr:nvSpPr>
        <xdr:cNvPr id="147" name="テキスト ボックス 146"/>
        <xdr:cNvSpPr txBox="1"/>
      </xdr:nvSpPr>
      <xdr:spPr>
        <a:xfrm>
          <a:off x="863111" y="98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113564</xdr:rowOff>
    </xdr:from>
    <xdr:to>
      <xdr:col>24</xdr:col>
      <xdr:colOff>63500</xdr:colOff>
      <xdr:row>77</xdr:row>
      <xdr:rowOff>68281</xdr:rowOff>
    </xdr:to>
    <xdr:cxnSp macro="">
      <xdr:nvCxnSpPr>
        <xdr:cNvPr id="176" name="直線コネクタ 175"/>
        <xdr:cNvCxnSpPr/>
      </xdr:nvCxnSpPr>
      <xdr:spPr>
        <a:xfrm flipV="1">
          <a:off x="3797300" y="13143764"/>
          <a:ext cx="8382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68281</xdr:rowOff>
    </xdr:from>
    <xdr:to>
      <xdr:col>19</xdr:col>
      <xdr:colOff>177800</xdr:colOff>
      <xdr:row>78</xdr:row>
      <xdr:rowOff>28048</xdr:rowOff>
    </xdr:to>
    <xdr:cxnSp macro="">
      <xdr:nvCxnSpPr>
        <xdr:cNvPr id="179" name="直線コネクタ 178"/>
        <xdr:cNvCxnSpPr/>
      </xdr:nvCxnSpPr>
      <xdr:spPr>
        <a:xfrm flipV="1">
          <a:off x="2908300" y="13269931"/>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52242</xdr:rowOff>
    </xdr:from>
    <xdr:to>
      <xdr:col>15</xdr:col>
      <xdr:colOff>50800</xdr:colOff>
      <xdr:row>78</xdr:row>
      <xdr:rowOff>28048</xdr:rowOff>
    </xdr:to>
    <xdr:cxnSp macro="">
      <xdr:nvCxnSpPr>
        <xdr:cNvPr id="182" name="直線コネクタ 181"/>
        <xdr:cNvCxnSpPr/>
      </xdr:nvCxnSpPr>
      <xdr:spPr>
        <a:xfrm>
          <a:off x="2019300" y="13253892"/>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52242</xdr:rowOff>
    </xdr:from>
    <xdr:to>
      <xdr:col>10</xdr:col>
      <xdr:colOff>114300</xdr:colOff>
      <xdr:row>78</xdr:row>
      <xdr:rowOff>1169</xdr:rowOff>
    </xdr:to>
    <xdr:cxnSp macro="">
      <xdr:nvCxnSpPr>
        <xdr:cNvPr id="185" name="直線コネクタ 184"/>
        <xdr:cNvCxnSpPr/>
      </xdr:nvCxnSpPr>
      <xdr:spPr>
        <a:xfrm flipV="1">
          <a:off x="1130300" y="13253892"/>
          <a:ext cx="889000" cy="1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65106</xdr:rowOff>
    </xdr:from>
    <xdr:to>
      <xdr:col>10</xdr:col>
      <xdr:colOff>165100</xdr:colOff>
      <xdr:row>78</xdr:row>
      <xdr:rowOff>166706</xdr:rowOff>
    </xdr:to>
    <xdr:sp macro="" textlink="">
      <xdr:nvSpPr>
        <xdr:cNvPr id="186" name="フローチャート: 判断 185"/>
        <xdr:cNvSpPr/>
      </xdr:nvSpPr>
      <xdr:spPr>
        <a:xfrm>
          <a:off x="1968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157833</xdr:rowOff>
    </xdr:from>
    <xdr:ext cx="469744" cy="259045"/>
    <xdr:sp macro="" textlink="">
      <xdr:nvSpPr>
        <xdr:cNvPr id="187" name="テキスト ボックス 186"/>
        <xdr:cNvSpPr txBox="1"/>
      </xdr:nvSpPr>
      <xdr:spPr>
        <a:xfrm>
          <a:off x="1784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75279</xdr:rowOff>
    </xdr:from>
    <xdr:to>
      <xdr:col>6</xdr:col>
      <xdr:colOff>38100</xdr:colOff>
      <xdr:row>79</xdr:row>
      <xdr:rowOff>5429</xdr:rowOff>
    </xdr:to>
    <xdr:sp macro="" textlink="">
      <xdr:nvSpPr>
        <xdr:cNvPr id="188" name="フローチャート: 判断 187"/>
        <xdr:cNvSpPr/>
      </xdr:nvSpPr>
      <xdr:spPr>
        <a:xfrm>
          <a:off x="1079500" y="1344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168006</xdr:rowOff>
    </xdr:from>
    <xdr:ext cx="469744" cy="259045"/>
    <xdr:sp macro="" textlink="">
      <xdr:nvSpPr>
        <xdr:cNvPr id="189" name="テキスト ボックス 188"/>
        <xdr:cNvSpPr txBox="1"/>
      </xdr:nvSpPr>
      <xdr:spPr>
        <a:xfrm>
          <a:off x="895428" y="135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62764</xdr:rowOff>
    </xdr:from>
    <xdr:to>
      <xdr:col>24</xdr:col>
      <xdr:colOff>114300</xdr:colOff>
      <xdr:row>76</xdr:row>
      <xdr:rowOff>164364</xdr:rowOff>
    </xdr:to>
    <xdr:sp macro="" textlink="">
      <xdr:nvSpPr>
        <xdr:cNvPr id="195" name="楕円 194"/>
        <xdr:cNvSpPr/>
      </xdr:nvSpPr>
      <xdr:spPr>
        <a:xfrm>
          <a:off x="4584700" y="13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85641</xdr:rowOff>
    </xdr:from>
    <xdr:ext cx="534377" cy="259045"/>
    <xdr:sp macro="" textlink="">
      <xdr:nvSpPr>
        <xdr:cNvPr id="196" name="維持補修費該当値テキスト"/>
        <xdr:cNvSpPr txBox="1"/>
      </xdr:nvSpPr>
      <xdr:spPr>
        <a:xfrm>
          <a:off x="4686300" y="129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17481</xdr:rowOff>
    </xdr:from>
    <xdr:to>
      <xdr:col>20</xdr:col>
      <xdr:colOff>38100</xdr:colOff>
      <xdr:row>77</xdr:row>
      <xdr:rowOff>119081</xdr:rowOff>
    </xdr:to>
    <xdr:sp macro="" textlink="">
      <xdr:nvSpPr>
        <xdr:cNvPr id="197" name="楕円 196"/>
        <xdr:cNvSpPr/>
      </xdr:nvSpPr>
      <xdr:spPr>
        <a:xfrm>
          <a:off x="3746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135608</xdr:rowOff>
    </xdr:from>
    <xdr:ext cx="534377" cy="259045"/>
    <xdr:sp macro="" textlink="">
      <xdr:nvSpPr>
        <xdr:cNvPr id="198" name="テキスト ボックス 197"/>
        <xdr:cNvSpPr txBox="1"/>
      </xdr:nvSpPr>
      <xdr:spPr>
        <a:xfrm>
          <a:off x="3530111" y="12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148698</xdr:rowOff>
    </xdr:from>
    <xdr:to>
      <xdr:col>15</xdr:col>
      <xdr:colOff>101600</xdr:colOff>
      <xdr:row>78</xdr:row>
      <xdr:rowOff>78848</xdr:rowOff>
    </xdr:to>
    <xdr:sp macro="" textlink="">
      <xdr:nvSpPr>
        <xdr:cNvPr id="199" name="楕円 198"/>
        <xdr:cNvSpPr/>
      </xdr:nvSpPr>
      <xdr:spPr>
        <a:xfrm>
          <a:off x="2857500" y="133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95375</xdr:rowOff>
    </xdr:from>
    <xdr:ext cx="469744" cy="259045"/>
    <xdr:sp macro="" textlink="">
      <xdr:nvSpPr>
        <xdr:cNvPr id="200" name="テキスト ボックス 199"/>
        <xdr:cNvSpPr txBox="1"/>
      </xdr:nvSpPr>
      <xdr:spPr>
        <a:xfrm>
          <a:off x="2673428" y="131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xdr:rowOff>
    </xdr:from>
    <xdr:to>
      <xdr:col>10</xdr:col>
      <xdr:colOff>165100</xdr:colOff>
      <xdr:row>77</xdr:row>
      <xdr:rowOff>103042</xdr:rowOff>
    </xdr:to>
    <xdr:sp macro="" textlink="">
      <xdr:nvSpPr>
        <xdr:cNvPr id="201" name="楕円 200"/>
        <xdr:cNvSpPr/>
      </xdr:nvSpPr>
      <xdr:spPr>
        <a:xfrm>
          <a:off x="1968500" y="132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119569</xdr:rowOff>
    </xdr:from>
    <xdr:ext cx="534377" cy="259045"/>
    <xdr:sp macro="" textlink="">
      <xdr:nvSpPr>
        <xdr:cNvPr id="202" name="テキスト ボックス 201"/>
        <xdr:cNvSpPr txBox="1"/>
      </xdr:nvSpPr>
      <xdr:spPr>
        <a:xfrm>
          <a:off x="1752111" y="129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121819</xdr:rowOff>
    </xdr:from>
    <xdr:to>
      <xdr:col>6</xdr:col>
      <xdr:colOff>38100</xdr:colOff>
      <xdr:row>78</xdr:row>
      <xdr:rowOff>51969</xdr:rowOff>
    </xdr:to>
    <xdr:sp macro="" textlink="">
      <xdr:nvSpPr>
        <xdr:cNvPr id="203" name="楕円 202"/>
        <xdr:cNvSpPr/>
      </xdr:nvSpPr>
      <xdr:spPr>
        <a:xfrm>
          <a:off x="1079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68496</xdr:rowOff>
    </xdr:from>
    <xdr:ext cx="534377" cy="259045"/>
    <xdr:sp macro="" textlink="">
      <xdr:nvSpPr>
        <xdr:cNvPr id="204" name="テキスト ボックス 203"/>
        <xdr:cNvSpPr txBox="1"/>
      </xdr:nvSpPr>
      <xdr:spPr>
        <a:xfrm>
          <a:off x="863111" y="130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102806</xdr:rowOff>
    </xdr:from>
    <xdr:to>
      <xdr:col>24</xdr:col>
      <xdr:colOff>63500</xdr:colOff>
      <xdr:row>97</xdr:row>
      <xdr:rowOff>120611</xdr:rowOff>
    </xdr:to>
    <xdr:cxnSp macro="">
      <xdr:nvCxnSpPr>
        <xdr:cNvPr id="234" name="直線コネクタ 233"/>
        <xdr:cNvCxnSpPr/>
      </xdr:nvCxnSpPr>
      <xdr:spPr>
        <a:xfrm flipV="1">
          <a:off x="3797300" y="16733456"/>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120611</xdr:rowOff>
    </xdr:from>
    <xdr:to>
      <xdr:col>19</xdr:col>
      <xdr:colOff>177800</xdr:colOff>
      <xdr:row>98</xdr:row>
      <xdr:rowOff>60973</xdr:rowOff>
    </xdr:to>
    <xdr:cxnSp macro="">
      <xdr:nvCxnSpPr>
        <xdr:cNvPr id="237" name="直線コネクタ 236"/>
        <xdr:cNvCxnSpPr/>
      </xdr:nvCxnSpPr>
      <xdr:spPr>
        <a:xfrm flipV="1">
          <a:off x="2908300" y="16751261"/>
          <a:ext cx="8890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60973</xdr:rowOff>
    </xdr:from>
    <xdr:to>
      <xdr:col>15</xdr:col>
      <xdr:colOff>50800</xdr:colOff>
      <xdr:row>98</xdr:row>
      <xdr:rowOff>91390</xdr:rowOff>
    </xdr:to>
    <xdr:cxnSp macro="">
      <xdr:nvCxnSpPr>
        <xdr:cNvPr id="240" name="直線コネクタ 239"/>
        <xdr:cNvCxnSpPr/>
      </xdr:nvCxnSpPr>
      <xdr:spPr>
        <a:xfrm flipV="1">
          <a:off x="2019300" y="16863073"/>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91390</xdr:rowOff>
    </xdr:from>
    <xdr:to>
      <xdr:col>10</xdr:col>
      <xdr:colOff>114300</xdr:colOff>
      <xdr:row>98</xdr:row>
      <xdr:rowOff>135979</xdr:rowOff>
    </xdr:to>
    <xdr:cxnSp macro="">
      <xdr:nvCxnSpPr>
        <xdr:cNvPr id="243" name="直線コネクタ 242"/>
        <xdr:cNvCxnSpPr/>
      </xdr:nvCxnSpPr>
      <xdr:spPr>
        <a:xfrm flipV="1">
          <a:off x="1130300" y="16893490"/>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4" name="フローチャート: 判断 243"/>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143336</xdr:rowOff>
    </xdr:from>
    <xdr:ext cx="534377" cy="259045"/>
    <xdr:sp macro="" textlink="">
      <xdr:nvSpPr>
        <xdr:cNvPr id="245" name="テキスト ボックス 244"/>
        <xdr:cNvSpPr txBox="1"/>
      </xdr:nvSpPr>
      <xdr:spPr>
        <a:xfrm>
          <a:off x="1752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6" name="フローチャート: 判断 245"/>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28351</xdr:rowOff>
    </xdr:from>
    <xdr:ext cx="534377" cy="259045"/>
    <xdr:sp macro="" textlink="">
      <xdr:nvSpPr>
        <xdr:cNvPr id="247" name="テキスト ボックス 246"/>
        <xdr:cNvSpPr txBox="1"/>
      </xdr:nvSpPr>
      <xdr:spPr>
        <a:xfrm>
          <a:off x="86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52006</xdr:rowOff>
    </xdr:from>
    <xdr:to>
      <xdr:col>24</xdr:col>
      <xdr:colOff>114300</xdr:colOff>
      <xdr:row>97</xdr:row>
      <xdr:rowOff>153606</xdr:rowOff>
    </xdr:to>
    <xdr:sp macro="" textlink="">
      <xdr:nvSpPr>
        <xdr:cNvPr id="253" name="楕円 252"/>
        <xdr:cNvSpPr/>
      </xdr:nvSpPr>
      <xdr:spPr>
        <a:xfrm>
          <a:off x="4584700" y="166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30433</xdr:rowOff>
    </xdr:from>
    <xdr:ext cx="534377" cy="259045"/>
    <xdr:sp macro="" textlink="">
      <xdr:nvSpPr>
        <xdr:cNvPr id="254" name="扶助費該当値テキスト"/>
        <xdr:cNvSpPr txBox="1"/>
      </xdr:nvSpPr>
      <xdr:spPr>
        <a:xfrm>
          <a:off x="4686300" y="166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69811</xdr:rowOff>
    </xdr:from>
    <xdr:to>
      <xdr:col>20</xdr:col>
      <xdr:colOff>38100</xdr:colOff>
      <xdr:row>97</xdr:row>
      <xdr:rowOff>171411</xdr:rowOff>
    </xdr:to>
    <xdr:sp macro="" textlink="">
      <xdr:nvSpPr>
        <xdr:cNvPr id="255" name="楕円 254"/>
        <xdr:cNvSpPr/>
      </xdr:nvSpPr>
      <xdr:spPr>
        <a:xfrm>
          <a:off x="3746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162538</xdr:rowOff>
    </xdr:from>
    <xdr:ext cx="534377" cy="259045"/>
    <xdr:sp macro="" textlink="">
      <xdr:nvSpPr>
        <xdr:cNvPr id="256" name="テキスト ボックス 255"/>
        <xdr:cNvSpPr txBox="1"/>
      </xdr:nvSpPr>
      <xdr:spPr>
        <a:xfrm>
          <a:off x="3530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10173</xdr:rowOff>
    </xdr:from>
    <xdr:to>
      <xdr:col>15</xdr:col>
      <xdr:colOff>101600</xdr:colOff>
      <xdr:row>98</xdr:row>
      <xdr:rowOff>111773</xdr:rowOff>
    </xdr:to>
    <xdr:sp macro="" textlink="">
      <xdr:nvSpPr>
        <xdr:cNvPr id="257" name="楕円 256"/>
        <xdr:cNvSpPr/>
      </xdr:nvSpPr>
      <xdr:spPr>
        <a:xfrm>
          <a:off x="2857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102900</xdr:rowOff>
    </xdr:from>
    <xdr:ext cx="534377" cy="259045"/>
    <xdr:sp macro="" textlink="">
      <xdr:nvSpPr>
        <xdr:cNvPr id="258" name="テキスト ボックス 257"/>
        <xdr:cNvSpPr txBox="1"/>
      </xdr:nvSpPr>
      <xdr:spPr>
        <a:xfrm>
          <a:off x="2641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40590</xdr:rowOff>
    </xdr:from>
    <xdr:to>
      <xdr:col>10</xdr:col>
      <xdr:colOff>165100</xdr:colOff>
      <xdr:row>98</xdr:row>
      <xdr:rowOff>142190</xdr:rowOff>
    </xdr:to>
    <xdr:sp macro="" textlink="">
      <xdr:nvSpPr>
        <xdr:cNvPr id="259" name="楕円 258"/>
        <xdr:cNvSpPr/>
      </xdr:nvSpPr>
      <xdr:spPr>
        <a:xfrm>
          <a:off x="1968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158717</xdr:rowOff>
    </xdr:from>
    <xdr:ext cx="534377" cy="259045"/>
    <xdr:sp macro="" textlink="">
      <xdr:nvSpPr>
        <xdr:cNvPr id="260" name="テキスト ボックス 259"/>
        <xdr:cNvSpPr txBox="1"/>
      </xdr:nvSpPr>
      <xdr:spPr>
        <a:xfrm>
          <a:off x="1752111" y="166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85179</xdr:rowOff>
    </xdr:from>
    <xdr:to>
      <xdr:col>6</xdr:col>
      <xdr:colOff>38100</xdr:colOff>
      <xdr:row>99</xdr:row>
      <xdr:rowOff>15329</xdr:rowOff>
    </xdr:to>
    <xdr:sp macro="" textlink="">
      <xdr:nvSpPr>
        <xdr:cNvPr id="261" name="楕円 260"/>
        <xdr:cNvSpPr/>
      </xdr:nvSpPr>
      <xdr:spPr>
        <a:xfrm>
          <a:off x="1079500" y="168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31856</xdr:rowOff>
    </xdr:from>
    <xdr:ext cx="534377" cy="259045"/>
    <xdr:sp macro="" textlink="">
      <xdr:nvSpPr>
        <xdr:cNvPr id="262" name="テキスト ボックス 261"/>
        <xdr:cNvSpPr txBox="1"/>
      </xdr:nvSpPr>
      <xdr:spPr>
        <a:xfrm>
          <a:off x="863111" y="166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158567</xdr:rowOff>
    </xdr:from>
    <xdr:to>
      <xdr:col>55</xdr:col>
      <xdr:colOff>0</xdr:colOff>
      <xdr:row>36</xdr:row>
      <xdr:rowOff>11616</xdr:rowOff>
    </xdr:to>
    <xdr:cxnSp macro="">
      <xdr:nvCxnSpPr>
        <xdr:cNvPr id="291" name="直線コネクタ 290"/>
        <xdr:cNvCxnSpPr/>
      </xdr:nvCxnSpPr>
      <xdr:spPr>
        <a:xfrm>
          <a:off x="9639300" y="6159317"/>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158567</xdr:rowOff>
    </xdr:from>
    <xdr:to>
      <xdr:col>50</xdr:col>
      <xdr:colOff>114300</xdr:colOff>
      <xdr:row>36</xdr:row>
      <xdr:rowOff>48138</xdr:rowOff>
    </xdr:to>
    <xdr:cxnSp macro="">
      <xdr:nvCxnSpPr>
        <xdr:cNvPr id="294" name="直線コネクタ 293"/>
        <xdr:cNvCxnSpPr/>
      </xdr:nvCxnSpPr>
      <xdr:spPr>
        <a:xfrm flipV="1">
          <a:off x="8750300" y="6159317"/>
          <a:ext cx="8890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48138</xdr:rowOff>
    </xdr:from>
    <xdr:to>
      <xdr:col>45</xdr:col>
      <xdr:colOff>177800</xdr:colOff>
      <xdr:row>36</xdr:row>
      <xdr:rowOff>107041</xdr:rowOff>
    </xdr:to>
    <xdr:cxnSp macro="">
      <xdr:nvCxnSpPr>
        <xdr:cNvPr id="297" name="直線コネクタ 296"/>
        <xdr:cNvCxnSpPr/>
      </xdr:nvCxnSpPr>
      <xdr:spPr>
        <a:xfrm flipV="1">
          <a:off x="7861300" y="6220338"/>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107041</xdr:rowOff>
    </xdr:from>
    <xdr:to>
      <xdr:col>41</xdr:col>
      <xdr:colOff>50800</xdr:colOff>
      <xdr:row>36</xdr:row>
      <xdr:rowOff>113213</xdr:rowOff>
    </xdr:to>
    <xdr:cxnSp macro="">
      <xdr:nvCxnSpPr>
        <xdr:cNvPr id="300" name="直線コネクタ 299"/>
        <xdr:cNvCxnSpPr/>
      </xdr:nvCxnSpPr>
      <xdr:spPr>
        <a:xfrm flipV="1">
          <a:off x="6972300" y="627924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133713</xdr:rowOff>
    </xdr:from>
    <xdr:to>
      <xdr:col>41</xdr:col>
      <xdr:colOff>101600</xdr:colOff>
      <xdr:row>37</xdr:row>
      <xdr:rowOff>63863</xdr:rowOff>
    </xdr:to>
    <xdr:sp macro="" textlink="">
      <xdr:nvSpPr>
        <xdr:cNvPr id="301" name="フローチャート: 判断 300"/>
        <xdr:cNvSpPr/>
      </xdr:nvSpPr>
      <xdr:spPr>
        <a:xfrm>
          <a:off x="7810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54990</xdr:rowOff>
    </xdr:from>
    <xdr:ext cx="534377" cy="259045"/>
    <xdr:sp macro="" textlink="">
      <xdr:nvSpPr>
        <xdr:cNvPr id="302" name="テキスト ボックス 301"/>
        <xdr:cNvSpPr txBox="1"/>
      </xdr:nvSpPr>
      <xdr:spPr>
        <a:xfrm>
          <a:off x="7594111" y="63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133790</xdr:rowOff>
    </xdr:from>
    <xdr:to>
      <xdr:col>36</xdr:col>
      <xdr:colOff>165100</xdr:colOff>
      <xdr:row>37</xdr:row>
      <xdr:rowOff>63940</xdr:rowOff>
    </xdr:to>
    <xdr:sp macro="" textlink="">
      <xdr:nvSpPr>
        <xdr:cNvPr id="303" name="フローチャート: 判断 302"/>
        <xdr:cNvSpPr/>
      </xdr:nvSpPr>
      <xdr:spPr>
        <a:xfrm>
          <a:off x="6921500" y="630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55067</xdr:rowOff>
    </xdr:from>
    <xdr:ext cx="534377" cy="259045"/>
    <xdr:sp macro="" textlink="">
      <xdr:nvSpPr>
        <xdr:cNvPr id="304" name="テキスト ボックス 303"/>
        <xdr:cNvSpPr txBox="1"/>
      </xdr:nvSpPr>
      <xdr:spPr>
        <a:xfrm>
          <a:off x="6705111" y="63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132266</xdr:rowOff>
    </xdr:from>
    <xdr:to>
      <xdr:col>55</xdr:col>
      <xdr:colOff>50800</xdr:colOff>
      <xdr:row>36</xdr:row>
      <xdr:rowOff>62416</xdr:rowOff>
    </xdr:to>
    <xdr:sp macro="" textlink="">
      <xdr:nvSpPr>
        <xdr:cNvPr id="310" name="楕円 309"/>
        <xdr:cNvSpPr/>
      </xdr:nvSpPr>
      <xdr:spPr>
        <a:xfrm>
          <a:off x="10426700" y="61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155143</xdr:rowOff>
    </xdr:from>
    <xdr:ext cx="534377" cy="259045"/>
    <xdr:sp macro="" textlink="">
      <xdr:nvSpPr>
        <xdr:cNvPr id="311" name="補助費等該当値テキスト"/>
        <xdr:cNvSpPr txBox="1"/>
      </xdr:nvSpPr>
      <xdr:spPr>
        <a:xfrm>
          <a:off x="10528300" y="59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107767</xdr:rowOff>
    </xdr:from>
    <xdr:to>
      <xdr:col>50</xdr:col>
      <xdr:colOff>165100</xdr:colOff>
      <xdr:row>36</xdr:row>
      <xdr:rowOff>37917</xdr:rowOff>
    </xdr:to>
    <xdr:sp macro="" textlink="">
      <xdr:nvSpPr>
        <xdr:cNvPr id="312" name="楕円 311"/>
        <xdr:cNvSpPr/>
      </xdr:nvSpPr>
      <xdr:spPr>
        <a:xfrm>
          <a:off x="9588500" y="61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54444</xdr:rowOff>
    </xdr:from>
    <xdr:ext cx="534377" cy="259045"/>
    <xdr:sp macro="" textlink="">
      <xdr:nvSpPr>
        <xdr:cNvPr id="313" name="テキスト ボックス 312"/>
        <xdr:cNvSpPr txBox="1"/>
      </xdr:nvSpPr>
      <xdr:spPr>
        <a:xfrm>
          <a:off x="9372111" y="58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168788</xdr:rowOff>
    </xdr:from>
    <xdr:to>
      <xdr:col>46</xdr:col>
      <xdr:colOff>38100</xdr:colOff>
      <xdr:row>36</xdr:row>
      <xdr:rowOff>98938</xdr:rowOff>
    </xdr:to>
    <xdr:sp macro="" textlink="">
      <xdr:nvSpPr>
        <xdr:cNvPr id="314" name="楕円 313"/>
        <xdr:cNvSpPr/>
      </xdr:nvSpPr>
      <xdr:spPr>
        <a:xfrm>
          <a:off x="8699500" y="61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115465</xdr:rowOff>
    </xdr:from>
    <xdr:ext cx="534377" cy="259045"/>
    <xdr:sp macro="" textlink="">
      <xdr:nvSpPr>
        <xdr:cNvPr id="315" name="テキスト ボックス 314"/>
        <xdr:cNvSpPr txBox="1"/>
      </xdr:nvSpPr>
      <xdr:spPr>
        <a:xfrm>
          <a:off x="8483111" y="59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56241</xdr:rowOff>
    </xdr:from>
    <xdr:to>
      <xdr:col>41</xdr:col>
      <xdr:colOff>101600</xdr:colOff>
      <xdr:row>36</xdr:row>
      <xdr:rowOff>157841</xdr:rowOff>
    </xdr:to>
    <xdr:sp macro="" textlink="">
      <xdr:nvSpPr>
        <xdr:cNvPr id="316" name="楕円 315"/>
        <xdr:cNvSpPr/>
      </xdr:nvSpPr>
      <xdr:spPr>
        <a:xfrm>
          <a:off x="7810500" y="62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2918</xdr:rowOff>
    </xdr:from>
    <xdr:ext cx="534377" cy="259045"/>
    <xdr:sp macro="" textlink="">
      <xdr:nvSpPr>
        <xdr:cNvPr id="317" name="テキスト ボックス 316"/>
        <xdr:cNvSpPr txBox="1"/>
      </xdr:nvSpPr>
      <xdr:spPr>
        <a:xfrm>
          <a:off x="7594111" y="60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62413</xdr:rowOff>
    </xdr:from>
    <xdr:to>
      <xdr:col>36</xdr:col>
      <xdr:colOff>165100</xdr:colOff>
      <xdr:row>36</xdr:row>
      <xdr:rowOff>164013</xdr:rowOff>
    </xdr:to>
    <xdr:sp macro="" textlink="">
      <xdr:nvSpPr>
        <xdr:cNvPr id="318" name="楕円 317"/>
        <xdr:cNvSpPr/>
      </xdr:nvSpPr>
      <xdr:spPr>
        <a:xfrm>
          <a:off x="6921500" y="6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9090</xdr:rowOff>
    </xdr:from>
    <xdr:ext cx="534377" cy="259045"/>
    <xdr:sp macro="" textlink="">
      <xdr:nvSpPr>
        <xdr:cNvPr id="319" name="テキスト ボックス 318"/>
        <xdr:cNvSpPr txBox="1"/>
      </xdr:nvSpPr>
      <xdr:spPr>
        <a:xfrm>
          <a:off x="6705111" y="60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170602</xdr:rowOff>
    </xdr:from>
    <xdr:to>
      <xdr:col>55</xdr:col>
      <xdr:colOff>0</xdr:colOff>
      <xdr:row>57</xdr:row>
      <xdr:rowOff>91086</xdr:rowOff>
    </xdr:to>
    <xdr:cxnSp macro="">
      <xdr:nvCxnSpPr>
        <xdr:cNvPr id="346" name="直線コネクタ 345"/>
        <xdr:cNvCxnSpPr/>
      </xdr:nvCxnSpPr>
      <xdr:spPr>
        <a:xfrm flipV="1">
          <a:off x="9639300" y="9771802"/>
          <a:ext cx="8382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69616</xdr:rowOff>
    </xdr:from>
    <xdr:to>
      <xdr:col>50</xdr:col>
      <xdr:colOff>114300</xdr:colOff>
      <xdr:row>57</xdr:row>
      <xdr:rowOff>91086</xdr:rowOff>
    </xdr:to>
    <xdr:cxnSp macro="">
      <xdr:nvCxnSpPr>
        <xdr:cNvPr id="349" name="直線コネクタ 348"/>
        <xdr:cNvCxnSpPr/>
      </xdr:nvCxnSpPr>
      <xdr:spPr>
        <a:xfrm>
          <a:off x="8750300" y="984226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169455</xdr:rowOff>
    </xdr:from>
    <xdr:to>
      <xdr:col>45</xdr:col>
      <xdr:colOff>177800</xdr:colOff>
      <xdr:row>57</xdr:row>
      <xdr:rowOff>69616</xdr:rowOff>
    </xdr:to>
    <xdr:cxnSp macro="">
      <xdr:nvCxnSpPr>
        <xdr:cNvPr id="352" name="直線コネクタ 351"/>
        <xdr:cNvCxnSpPr/>
      </xdr:nvCxnSpPr>
      <xdr:spPr>
        <a:xfrm>
          <a:off x="7861300" y="9770655"/>
          <a:ext cx="8890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151907</xdr:rowOff>
    </xdr:from>
    <xdr:to>
      <xdr:col>41</xdr:col>
      <xdr:colOff>50800</xdr:colOff>
      <xdr:row>56</xdr:row>
      <xdr:rowOff>169455</xdr:rowOff>
    </xdr:to>
    <xdr:cxnSp macro="">
      <xdr:nvCxnSpPr>
        <xdr:cNvPr id="355" name="直線コネクタ 354"/>
        <xdr:cNvCxnSpPr/>
      </xdr:nvCxnSpPr>
      <xdr:spPr>
        <a:xfrm>
          <a:off x="6972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130103</xdr:rowOff>
    </xdr:from>
    <xdr:to>
      <xdr:col>41</xdr:col>
      <xdr:colOff>101600</xdr:colOff>
      <xdr:row>57</xdr:row>
      <xdr:rowOff>60253</xdr:rowOff>
    </xdr:to>
    <xdr:sp macro="" textlink="">
      <xdr:nvSpPr>
        <xdr:cNvPr id="356" name="フローチャート: 判断 355"/>
        <xdr:cNvSpPr/>
      </xdr:nvSpPr>
      <xdr:spPr>
        <a:xfrm>
          <a:off x="7810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51380</xdr:rowOff>
    </xdr:from>
    <xdr:ext cx="534377" cy="259045"/>
    <xdr:sp macro="" textlink="">
      <xdr:nvSpPr>
        <xdr:cNvPr id="357" name="テキスト ボックス 356"/>
        <xdr:cNvSpPr txBox="1"/>
      </xdr:nvSpPr>
      <xdr:spPr>
        <a:xfrm>
          <a:off x="7594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113771</xdr:rowOff>
    </xdr:from>
    <xdr:to>
      <xdr:col>36</xdr:col>
      <xdr:colOff>165100</xdr:colOff>
      <xdr:row>57</xdr:row>
      <xdr:rowOff>43921</xdr:rowOff>
    </xdr:to>
    <xdr:sp macro="" textlink="">
      <xdr:nvSpPr>
        <xdr:cNvPr id="358" name="フローチャート: 判断 357"/>
        <xdr:cNvSpPr/>
      </xdr:nvSpPr>
      <xdr:spPr>
        <a:xfrm>
          <a:off x="6921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35048</xdr:rowOff>
    </xdr:from>
    <xdr:ext cx="534377" cy="259045"/>
    <xdr:sp macro="" textlink="">
      <xdr:nvSpPr>
        <xdr:cNvPr id="359" name="テキスト ボックス 358"/>
        <xdr:cNvSpPr txBox="1"/>
      </xdr:nvSpPr>
      <xdr:spPr>
        <a:xfrm>
          <a:off x="6705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119802</xdr:rowOff>
    </xdr:from>
    <xdr:to>
      <xdr:col>55</xdr:col>
      <xdr:colOff>50800</xdr:colOff>
      <xdr:row>57</xdr:row>
      <xdr:rowOff>49952</xdr:rowOff>
    </xdr:to>
    <xdr:sp macro="" textlink="">
      <xdr:nvSpPr>
        <xdr:cNvPr id="365" name="楕円 364"/>
        <xdr:cNvSpPr/>
      </xdr:nvSpPr>
      <xdr:spPr>
        <a:xfrm>
          <a:off x="104267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98229</xdr:rowOff>
    </xdr:from>
    <xdr:ext cx="534377" cy="259045"/>
    <xdr:sp macro="" textlink="">
      <xdr:nvSpPr>
        <xdr:cNvPr id="366" name="普通建設事業費該当値テキスト"/>
        <xdr:cNvSpPr txBox="1"/>
      </xdr:nvSpPr>
      <xdr:spPr>
        <a:xfrm>
          <a:off x="10528300" y="9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40286</xdr:rowOff>
    </xdr:from>
    <xdr:to>
      <xdr:col>50</xdr:col>
      <xdr:colOff>165100</xdr:colOff>
      <xdr:row>57</xdr:row>
      <xdr:rowOff>141886</xdr:rowOff>
    </xdr:to>
    <xdr:sp macro="" textlink="">
      <xdr:nvSpPr>
        <xdr:cNvPr id="367" name="楕円 366"/>
        <xdr:cNvSpPr/>
      </xdr:nvSpPr>
      <xdr:spPr>
        <a:xfrm>
          <a:off x="95885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133013</xdr:rowOff>
    </xdr:from>
    <xdr:ext cx="534377" cy="259045"/>
    <xdr:sp macro="" textlink="">
      <xdr:nvSpPr>
        <xdr:cNvPr id="368" name="テキスト ボックス 367"/>
        <xdr:cNvSpPr txBox="1"/>
      </xdr:nvSpPr>
      <xdr:spPr>
        <a:xfrm>
          <a:off x="9372111" y="99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18816</xdr:rowOff>
    </xdr:from>
    <xdr:to>
      <xdr:col>46</xdr:col>
      <xdr:colOff>38100</xdr:colOff>
      <xdr:row>57</xdr:row>
      <xdr:rowOff>120416</xdr:rowOff>
    </xdr:to>
    <xdr:sp macro="" textlink="">
      <xdr:nvSpPr>
        <xdr:cNvPr id="369" name="楕円 368"/>
        <xdr:cNvSpPr/>
      </xdr:nvSpPr>
      <xdr:spPr>
        <a:xfrm>
          <a:off x="8699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111543</xdr:rowOff>
    </xdr:from>
    <xdr:ext cx="534377" cy="259045"/>
    <xdr:sp macro="" textlink="">
      <xdr:nvSpPr>
        <xdr:cNvPr id="370" name="テキスト ボックス 369"/>
        <xdr:cNvSpPr txBox="1"/>
      </xdr:nvSpPr>
      <xdr:spPr>
        <a:xfrm>
          <a:off x="8483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118655</xdr:rowOff>
    </xdr:from>
    <xdr:to>
      <xdr:col>41</xdr:col>
      <xdr:colOff>101600</xdr:colOff>
      <xdr:row>57</xdr:row>
      <xdr:rowOff>48805</xdr:rowOff>
    </xdr:to>
    <xdr:sp macro="" textlink="">
      <xdr:nvSpPr>
        <xdr:cNvPr id="371" name="楕円 370"/>
        <xdr:cNvSpPr/>
      </xdr:nvSpPr>
      <xdr:spPr>
        <a:xfrm>
          <a:off x="7810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65332</xdr:rowOff>
    </xdr:from>
    <xdr:ext cx="534377" cy="259045"/>
    <xdr:sp macro="" textlink="">
      <xdr:nvSpPr>
        <xdr:cNvPr id="372" name="テキスト ボックス 371"/>
        <xdr:cNvSpPr txBox="1"/>
      </xdr:nvSpPr>
      <xdr:spPr>
        <a:xfrm>
          <a:off x="7594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101107</xdr:rowOff>
    </xdr:from>
    <xdr:to>
      <xdr:col>36</xdr:col>
      <xdr:colOff>165100</xdr:colOff>
      <xdr:row>57</xdr:row>
      <xdr:rowOff>31257</xdr:rowOff>
    </xdr:to>
    <xdr:sp macro="" textlink="">
      <xdr:nvSpPr>
        <xdr:cNvPr id="373" name="楕円 372"/>
        <xdr:cNvSpPr/>
      </xdr:nvSpPr>
      <xdr:spPr>
        <a:xfrm>
          <a:off x="6921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47784</xdr:rowOff>
    </xdr:from>
    <xdr:ext cx="534377" cy="259045"/>
    <xdr:sp macro="" textlink="">
      <xdr:nvSpPr>
        <xdr:cNvPr id="374" name="テキスト ボックス 373"/>
        <xdr:cNvSpPr txBox="1"/>
      </xdr:nvSpPr>
      <xdr:spPr>
        <a:xfrm>
          <a:off x="6705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76029</xdr:rowOff>
    </xdr:from>
    <xdr:to>
      <xdr:col>55</xdr:col>
      <xdr:colOff>0</xdr:colOff>
      <xdr:row>77</xdr:row>
      <xdr:rowOff>50067</xdr:rowOff>
    </xdr:to>
    <xdr:cxnSp macro="">
      <xdr:nvCxnSpPr>
        <xdr:cNvPr id="405" name="直線コネクタ 404"/>
        <xdr:cNvCxnSpPr/>
      </xdr:nvCxnSpPr>
      <xdr:spPr>
        <a:xfrm flipV="1">
          <a:off x="9639300" y="13106229"/>
          <a:ext cx="838200" cy="14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122272</xdr:rowOff>
    </xdr:from>
    <xdr:to>
      <xdr:col>50</xdr:col>
      <xdr:colOff>114300</xdr:colOff>
      <xdr:row>77</xdr:row>
      <xdr:rowOff>50067</xdr:rowOff>
    </xdr:to>
    <xdr:cxnSp macro="">
      <xdr:nvCxnSpPr>
        <xdr:cNvPr id="408" name="直線コネクタ 407"/>
        <xdr:cNvCxnSpPr/>
      </xdr:nvCxnSpPr>
      <xdr:spPr>
        <a:xfrm>
          <a:off x="8750300" y="13152472"/>
          <a:ext cx="889000" cy="9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137850</xdr:rowOff>
    </xdr:from>
    <xdr:to>
      <xdr:col>45</xdr:col>
      <xdr:colOff>177800</xdr:colOff>
      <xdr:row>76</xdr:row>
      <xdr:rowOff>122272</xdr:rowOff>
    </xdr:to>
    <xdr:cxnSp macro="">
      <xdr:nvCxnSpPr>
        <xdr:cNvPr id="411" name="直線コネクタ 410"/>
        <xdr:cNvCxnSpPr/>
      </xdr:nvCxnSpPr>
      <xdr:spPr>
        <a:xfrm>
          <a:off x="7861300" y="12996600"/>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14" name="フローチャート: 判断 413"/>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xdr:rowOff>
    </xdr:from>
    <xdr:ext cx="534377" cy="259045"/>
    <xdr:sp macro="" textlink="">
      <xdr:nvSpPr>
        <xdr:cNvPr id="415" name="テキスト ボックス 414"/>
        <xdr:cNvSpPr txBox="1"/>
      </xdr:nvSpPr>
      <xdr:spPr>
        <a:xfrm>
          <a:off x="7594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25229</xdr:rowOff>
    </xdr:from>
    <xdr:to>
      <xdr:col>55</xdr:col>
      <xdr:colOff>50800</xdr:colOff>
      <xdr:row>76</xdr:row>
      <xdr:rowOff>126829</xdr:rowOff>
    </xdr:to>
    <xdr:sp macro="" textlink="">
      <xdr:nvSpPr>
        <xdr:cNvPr id="421" name="楕円 420"/>
        <xdr:cNvSpPr/>
      </xdr:nvSpPr>
      <xdr:spPr>
        <a:xfrm>
          <a:off x="10426700" y="130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48106</xdr:rowOff>
    </xdr:from>
    <xdr:ext cx="534377" cy="259045"/>
    <xdr:sp macro="" textlink="">
      <xdr:nvSpPr>
        <xdr:cNvPr id="422" name="普通建設事業費 （ うち新規整備　）該当値テキスト"/>
        <xdr:cNvSpPr txBox="1"/>
      </xdr:nvSpPr>
      <xdr:spPr>
        <a:xfrm>
          <a:off x="10528300" y="12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170717</xdr:rowOff>
    </xdr:from>
    <xdr:to>
      <xdr:col>50</xdr:col>
      <xdr:colOff>165100</xdr:colOff>
      <xdr:row>77</xdr:row>
      <xdr:rowOff>100867</xdr:rowOff>
    </xdr:to>
    <xdr:sp macro="" textlink="">
      <xdr:nvSpPr>
        <xdr:cNvPr id="423" name="楕円 422"/>
        <xdr:cNvSpPr/>
      </xdr:nvSpPr>
      <xdr:spPr>
        <a:xfrm>
          <a:off x="9588500" y="13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117394</xdr:rowOff>
    </xdr:from>
    <xdr:ext cx="534377" cy="259045"/>
    <xdr:sp macro="" textlink="">
      <xdr:nvSpPr>
        <xdr:cNvPr id="424" name="テキスト ボックス 423"/>
        <xdr:cNvSpPr txBox="1"/>
      </xdr:nvSpPr>
      <xdr:spPr>
        <a:xfrm>
          <a:off x="9372111" y="129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71472</xdr:rowOff>
    </xdr:from>
    <xdr:to>
      <xdr:col>46</xdr:col>
      <xdr:colOff>38100</xdr:colOff>
      <xdr:row>77</xdr:row>
      <xdr:rowOff>1622</xdr:rowOff>
    </xdr:to>
    <xdr:sp macro="" textlink="">
      <xdr:nvSpPr>
        <xdr:cNvPr id="425" name="楕円 424"/>
        <xdr:cNvSpPr/>
      </xdr:nvSpPr>
      <xdr:spPr>
        <a:xfrm>
          <a:off x="8699500" y="131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164199</xdr:rowOff>
    </xdr:from>
    <xdr:ext cx="534377" cy="259045"/>
    <xdr:sp macro="" textlink="">
      <xdr:nvSpPr>
        <xdr:cNvPr id="426" name="テキスト ボックス 425"/>
        <xdr:cNvSpPr txBox="1"/>
      </xdr:nvSpPr>
      <xdr:spPr>
        <a:xfrm>
          <a:off x="8483111" y="131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87050</xdr:rowOff>
    </xdr:from>
    <xdr:to>
      <xdr:col>41</xdr:col>
      <xdr:colOff>101600</xdr:colOff>
      <xdr:row>76</xdr:row>
      <xdr:rowOff>17199</xdr:rowOff>
    </xdr:to>
    <xdr:sp macro="" textlink="">
      <xdr:nvSpPr>
        <xdr:cNvPr id="427" name="楕円 426"/>
        <xdr:cNvSpPr/>
      </xdr:nvSpPr>
      <xdr:spPr>
        <a:xfrm>
          <a:off x="7810500" y="129458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33727</xdr:rowOff>
    </xdr:from>
    <xdr:ext cx="534377" cy="259045"/>
    <xdr:sp macro="" textlink="">
      <xdr:nvSpPr>
        <xdr:cNvPr id="428" name="テキスト ボックス 427"/>
        <xdr:cNvSpPr txBox="1"/>
      </xdr:nvSpPr>
      <xdr:spPr>
        <a:xfrm>
          <a:off x="7594111" y="12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115491</xdr:rowOff>
    </xdr:from>
    <xdr:to>
      <xdr:col>55</xdr:col>
      <xdr:colOff>0</xdr:colOff>
      <xdr:row>98</xdr:row>
      <xdr:rowOff>169548</xdr:rowOff>
    </xdr:to>
    <xdr:cxnSp macro="">
      <xdr:nvCxnSpPr>
        <xdr:cNvPr id="457" name="直線コネクタ 456"/>
        <xdr:cNvCxnSpPr/>
      </xdr:nvCxnSpPr>
      <xdr:spPr>
        <a:xfrm flipV="1">
          <a:off x="9639300" y="16917591"/>
          <a:ext cx="838200" cy="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169548</xdr:rowOff>
    </xdr:from>
    <xdr:to>
      <xdr:col>50</xdr:col>
      <xdr:colOff>114300</xdr:colOff>
      <xdr:row>99</xdr:row>
      <xdr:rowOff>21224</xdr:rowOff>
    </xdr:to>
    <xdr:cxnSp macro="">
      <xdr:nvCxnSpPr>
        <xdr:cNvPr id="460" name="直線コネクタ 459"/>
        <xdr:cNvCxnSpPr/>
      </xdr:nvCxnSpPr>
      <xdr:spPr>
        <a:xfrm flipV="1">
          <a:off x="8750300" y="1697164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21224</xdr:rowOff>
    </xdr:from>
    <xdr:to>
      <xdr:col>45</xdr:col>
      <xdr:colOff>177800</xdr:colOff>
      <xdr:row>99</xdr:row>
      <xdr:rowOff>30696</xdr:rowOff>
    </xdr:to>
    <xdr:cxnSp macro="">
      <xdr:nvCxnSpPr>
        <xdr:cNvPr id="463" name="直線コネクタ 462"/>
        <xdr:cNvCxnSpPr/>
      </xdr:nvCxnSpPr>
      <xdr:spPr>
        <a:xfrm flipV="1">
          <a:off x="7861300" y="16994774"/>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121644</xdr:rowOff>
    </xdr:from>
    <xdr:to>
      <xdr:col>41</xdr:col>
      <xdr:colOff>101600</xdr:colOff>
      <xdr:row>98</xdr:row>
      <xdr:rowOff>51794</xdr:rowOff>
    </xdr:to>
    <xdr:sp macro="" textlink="">
      <xdr:nvSpPr>
        <xdr:cNvPr id="466" name="フローチャート: 判断 465"/>
        <xdr:cNvSpPr/>
      </xdr:nvSpPr>
      <xdr:spPr>
        <a:xfrm>
          <a:off x="7810500" y="167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68321</xdr:rowOff>
    </xdr:from>
    <xdr:ext cx="534377" cy="259045"/>
    <xdr:sp macro="" textlink="">
      <xdr:nvSpPr>
        <xdr:cNvPr id="467" name="テキスト ボックス 466"/>
        <xdr:cNvSpPr txBox="1"/>
      </xdr:nvSpPr>
      <xdr:spPr>
        <a:xfrm>
          <a:off x="7594111" y="165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64691</xdr:rowOff>
    </xdr:from>
    <xdr:to>
      <xdr:col>55</xdr:col>
      <xdr:colOff>50800</xdr:colOff>
      <xdr:row>98</xdr:row>
      <xdr:rowOff>166291</xdr:rowOff>
    </xdr:to>
    <xdr:sp macro="" textlink="">
      <xdr:nvSpPr>
        <xdr:cNvPr id="473" name="楕円 472"/>
        <xdr:cNvSpPr/>
      </xdr:nvSpPr>
      <xdr:spPr>
        <a:xfrm>
          <a:off x="104267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151068</xdr:rowOff>
    </xdr:from>
    <xdr:ext cx="534377" cy="259045"/>
    <xdr:sp macro="" textlink="">
      <xdr:nvSpPr>
        <xdr:cNvPr id="474" name="普通建設事業費 （ うち更新整備　）該当値テキスト"/>
        <xdr:cNvSpPr txBox="1"/>
      </xdr:nvSpPr>
      <xdr:spPr>
        <a:xfrm>
          <a:off x="10528300" y="167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118748</xdr:rowOff>
    </xdr:from>
    <xdr:to>
      <xdr:col>50</xdr:col>
      <xdr:colOff>165100</xdr:colOff>
      <xdr:row>99</xdr:row>
      <xdr:rowOff>48898</xdr:rowOff>
    </xdr:to>
    <xdr:sp macro="" textlink="">
      <xdr:nvSpPr>
        <xdr:cNvPr id="475" name="楕円 474"/>
        <xdr:cNvSpPr/>
      </xdr:nvSpPr>
      <xdr:spPr>
        <a:xfrm>
          <a:off x="9588500" y="16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40025</xdr:rowOff>
    </xdr:from>
    <xdr:ext cx="469744" cy="259045"/>
    <xdr:sp macro="" textlink="">
      <xdr:nvSpPr>
        <xdr:cNvPr id="476" name="テキスト ボックス 475"/>
        <xdr:cNvSpPr txBox="1"/>
      </xdr:nvSpPr>
      <xdr:spPr>
        <a:xfrm>
          <a:off x="9404428" y="1701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141874</xdr:rowOff>
    </xdr:from>
    <xdr:to>
      <xdr:col>46</xdr:col>
      <xdr:colOff>38100</xdr:colOff>
      <xdr:row>99</xdr:row>
      <xdr:rowOff>72024</xdr:rowOff>
    </xdr:to>
    <xdr:sp macro="" textlink="">
      <xdr:nvSpPr>
        <xdr:cNvPr id="477" name="楕円 476"/>
        <xdr:cNvSpPr/>
      </xdr:nvSpPr>
      <xdr:spPr>
        <a:xfrm>
          <a:off x="8699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63151</xdr:rowOff>
    </xdr:from>
    <xdr:ext cx="469744" cy="259045"/>
    <xdr:sp macro="" textlink="">
      <xdr:nvSpPr>
        <xdr:cNvPr id="478" name="テキスト ボックス 477"/>
        <xdr:cNvSpPr txBox="1"/>
      </xdr:nvSpPr>
      <xdr:spPr>
        <a:xfrm>
          <a:off x="8515428" y="170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151346</xdr:rowOff>
    </xdr:from>
    <xdr:to>
      <xdr:col>41</xdr:col>
      <xdr:colOff>101600</xdr:colOff>
      <xdr:row>99</xdr:row>
      <xdr:rowOff>81496</xdr:rowOff>
    </xdr:to>
    <xdr:sp macro="" textlink="">
      <xdr:nvSpPr>
        <xdr:cNvPr id="479" name="楕円 478"/>
        <xdr:cNvSpPr/>
      </xdr:nvSpPr>
      <xdr:spPr>
        <a:xfrm>
          <a:off x="7810500" y="169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72623</xdr:rowOff>
    </xdr:from>
    <xdr:ext cx="469744" cy="259045"/>
    <xdr:sp macro="" textlink="">
      <xdr:nvSpPr>
        <xdr:cNvPr id="480" name="テキスト ボックス 479"/>
        <xdr:cNvSpPr txBox="1"/>
      </xdr:nvSpPr>
      <xdr:spPr>
        <a:xfrm>
          <a:off x="7626428" y="170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38367</xdr:rowOff>
    </xdr:from>
    <xdr:to>
      <xdr:col>85</xdr:col>
      <xdr:colOff>127000</xdr:colOff>
      <xdr:row>39</xdr:row>
      <xdr:rowOff>42253</xdr:rowOff>
    </xdr:to>
    <xdr:cxnSp macro="">
      <xdr:nvCxnSpPr>
        <xdr:cNvPr id="509" name="直線コネクタ 508"/>
        <xdr:cNvCxnSpPr/>
      </xdr:nvCxnSpPr>
      <xdr:spPr>
        <a:xfrm flipV="1">
          <a:off x="15481300" y="67249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150013</xdr:rowOff>
    </xdr:from>
    <xdr:to>
      <xdr:col>81</xdr:col>
      <xdr:colOff>50800</xdr:colOff>
      <xdr:row>39</xdr:row>
      <xdr:rowOff>42253</xdr:rowOff>
    </xdr:to>
    <xdr:cxnSp macro="">
      <xdr:nvCxnSpPr>
        <xdr:cNvPr id="512" name="直線コネクタ 511"/>
        <xdr:cNvCxnSpPr/>
      </xdr:nvCxnSpPr>
      <xdr:spPr>
        <a:xfrm>
          <a:off x="14592300" y="6665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95555</xdr:rowOff>
    </xdr:from>
    <xdr:to>
      <xdr:col>76</xdr:col>
      <xdr:colOff>114300</xdr:colOff>
      <xdr:row>38</xdr:row>
      <xdr:rowOff>150013</xdr:rowOff>
    </xdr:to>
    <xdr:cxnSp macro="">
      <xdr:nvCxnSpPr>
        <xdr:cNvPr id="515" name="直線コネクタ 514"/>
        <xdr:cNvCxnSpPr/>
      </xdr:nvCxnSpPr>
      <xdr:spPr>
        <a:xfrm>
          <a:off x="13703300" y="6610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54957</xdr:rowOff>
    </xdr:from>
    <xdr:ext cx="469744" cy="259045"/>
    <xdr:sp macro="" textlink="">
      <xdr:nvSpPr>
        <xdr:cNvPr id="517" name="テキスト ボックス 516"/>
        <xdr:cNvSpPr txBox="1"/>
      </xdr:nvSpPr>
      <xdr:spPr>
        <a:xfrm>
          <a:off x="14357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95555</xdr:rowOff>
    </xdr:from>
    <xdr:to>
      <xdr:col>71</xdr:col>
      <xdr:colOff>177800</xdr:colOff>
      <xdr:row>38</xdr:row>
      <xdr:rowOff>157518</xdr:rowOff>
    </xdr:to>
    <xdr:cxnSp macro="">
      <xdr:nvCxnSpPr>
        <xdr:cNvPr id="518" name="直線コネクタ 517"/>
        <xdr:cNvCxnSpPr/>
      </xdr:nvCxnSpPr>
      <xdr:spPr>
        <a:xfrm flipV="1">
          <a:off x="12814300" y="6610655"/>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9" name="フローチャート: 判断 518"/>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20" name="テキスト ボックス 519"/>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21" name="フローチャート: 判断 520"/>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22" name="テキスト ボックス 521"/>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159017</xdr:rowOff>
    </xdr:from>
    <xdr:to>
      <xdr:col>85</xdr:col>
      <xdr:colOff>177800</xdr:colOff>
      <xdr:row>39</xdr:row>
      <xdr:rowOff>89167</xdr:rowOff>
    </xdr:to>
    <xdr:sp macro="" textlink="">
      <xdr:nvSpPr>
        <xdr:cNvPr id="528" name="楕円 527"/>
        <xdr:cNvSpPr/>
      </xdr:nvSpPr>
      <xdr:spPr>
        <a:xfrm>
          <a:off x="162687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378565" cy="259045"/>
    <xdr:sp macro="" textlink="">
      <xdr:nvSpPr>
        <xdr:cNvPr id="529" name="災害復旧事業費該当値テキスト"/>
        <xdr:cNvSpPr txBox="1"/>
      </xdr:nvSpPr>
      <xdr:spPr>
        <a:xfrm>
          <a:off x="16370300" y="65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162903</xdr:rowOff>
    </xdr:from>
    <xdr:to>
      <xdr:col>81</xdr:col>
      <xdr:colOff>101600</xdr:colOff>
      <xdr:row>39</xdr:row>
      <xdr:rowOff>93053</xdr:rowOff>
    </xdr:to>
    <xdr:sp macro="" textlink="">
      <xdr:nvSpPr>
        <xdr:cNvPr id="530" name="楕円 529"/>
        <xdr:cNvSpPr/>
      </xdr:nvSpPr>
      <xdr:spPr>
        <a:xfrm>
          <a:off x="15430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84180</xdr:rowOff>
    </xdr:from>
    <xdr:ext cx="378565" cy="259045"/>
    <xdr:sp macro="" textlink="">
      <xdr:nvSpPr>
        <xdr:cNvPr id="531" name="テキスト ボックス 530"/>
        <xdr:cNvSpPr txBox="1"/>
      </xdr:nvSpPr>
      <xdr:spPr>
        <a:xfrm>
          <a:off x="15292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99213</xdr:rowOff>
    </xdr:from>
    <xdr:to>
      <xdr:col>76</xdr:col>
      <xdr:colOff>165100</xdr:colOff>
      <xdr:row>39</xdr:row>
      <xdr:rowOff>29363</xdr:rowOff>
    </xdr:to>
    <xdr:sp macro="" textlink="">
      <xdr:nvSpPr>
        <xdr:cNvPr id="532" name="楕円 531"/>
        <xdr:cNvSpPr/>
      </xdr:nvSpPr>
      <xdr:spPr>
        <a:xfrm>
          <a:off x="14541500" y="66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45890</xdr:rowOff>
    </xdr:from>
    <xdr:ext cx="469744" cy="259045"/>
    <xdr:sp macro="" textlink="">
      <xdr:nvSpPr>
        <xdr:cNvPr id="533" name="テキスト ボックス 532"/>
        <xdr:cNvSpPr txBox="1"/>
      </xdr:nvSpPr>
      <xdr:spPr>
        <a:xfrm>
          <a:off x="14357428" y="6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44755</xdr:rowOff>
    </xdr:from>
    <xdr:to>
      <xdr:col>72</xdr:col>
      <xdr:colOff>38100</xdr:colOff>
      <xdr:row>38</xdr:row>
      <xdr:rowOff>146355</xdr:rowOff>
    </xdr:to>
    <xdr:sp macro="" textlink="">
      <xdr:nvSpPr>
        <xdr:cNvPr id="534" name="楕円 533"/>
        <xdr:cNvSpPr/>
      </xdr:nvSpPr>
      <xdr:spPr>
        <a:xfrm>
          <a:off x="13652500" y="6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162882</xdr:rowOff>
    </xdr:from>
    <xdr:ext cx="469744" cy="259045"/>
    <xdr:sp macro="" textlink="">
      <xdr:nvSpPr>
        <xdr:cNvPr id="535" name="テキスト ボックス 534"/>
        <xdr:cNvSpPr txBox="1"/>
      </xdr:nvSpPr>
      <xdr:spPr>
        <a:xfrm>
          <a:off x="13468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106718</xdr:rowOff>
    </xdr:from>
    <xdr:to>
      <xdr:col>67</xdr:col>
      <xdr:colOff>101600</xdr:colOff>
      <xdr:row>39</xdr:row>
      <xdr:rowOff>36868</xdr:rowOff>
    </xdr:to>
    <xdr:sp macro="" textlink="">
      <xdr:nvSpPr>
        <xdr:cNvPr id="536" name="楕円 535"/>
        <xdr:cNvSpPr/>
      </xdr:nvSpPr>
      <xdr:spPr>
        <a:xfrm>
          <a:off x="12763500" y="66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27995</xdr:rowOff>
    </xdr:from>
    <xdr:ext cx="469744" cy="259045"/>
    <xdr:sp macro="" textlink="">
      <xdr:nvSpPr>
        <xdr:cNvPr id="537" name="テキスト ボックス 536"/>
        <xdr:cNvSpPr txBox="1"/>
      </xdr:nvSpPr>
      <xdr:spPr>
        <a:xfrm>
          <a:off x="12579428" y="67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34430</xdr:rowOff>
    </xdr:from>
    <xdr:to>
      <xdr:col>85</xdr:col>
      <xdr:colOff>127000</xdr:colOff>
      <xdr:row>78</xdr:row>
      <xdr:rowOff>36297</xdr:rowOff>
    </xdr:to>
    <xdr:cxnSp macro="">
      <xdr:nvCxnSpPr>
        <xdr:cNvPr id="623" name="直線コネクタ 622"/>
        <xdr:cNvCxnSpPr/>
      </xdr:nvCxnSpPr>
      <xdr:spPr>
        <a:xfrm flipV="1">
          <a:off x="15481300" y="1340753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36297</xdr:rowOff>
    </xdr:from>
    <xdr:to>
      <xdr:col>81</xdr:col>
      <xdr:colOff>50800</xdr:colOff>
      <xdr:row>78</xdr:row>
      <xdr:rowOff>39029</xdr:rowOff>
    </xdr:to>
    <xdr:cxnSp macro="">
      <xdr:nvCxnSpPr>
        <xdr:cNvPr id="626" name="直線コネクタ 625"/>
        <xdr:cNvCxnSpPr/>
      </xdr:nvCxnSpPr>
      <xdr:spPr>
        <a:xfrm flipV="1">
          <a:off x="14592300" y="13409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32094</xdr:rowOff>
    </xdr:from>
    <xdr:to>
      <xdr:col>76</xdr:col>
      <xdr:colOff>114300</xdr:colOff>
      <xdr:row>78</xdr:row>
      <xdr:rowOff>39029</xdr:rowOff>
    </xdr:to>
    <xdr:cxnSp macro="">
      <xdr:nvCxnSpPr>
        <xdr:cNvPr id="629" name="直線コネクタ 628"/>
        <xdr:cNvCxnSpPr/>
      </xdr:nvCxnSpPr>
      <xdr:spPr>
        <a:xfrm>
          <a:off x="13703300" y="13405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31038</xdr:rowOff>
    </xdr:from>
    <xdr:to>
      <xdr:col>71</xdr:col>
      <xdr:colOff>177800</xdr:colOff>
      <xdr:row>78</xdr:row>
      <xdr:rowOff>32094</xdr:rowOff>
    </xdr:to>
    <xdr:cxnSp macro="">
      <xdr:nvCxnSpPr>
        <xdr:cNvPr id="632" name="直線コネクタ 631"/>
        <xdr:cNvCxnSpPr/>
      </xdr:nvCxnSpPr>
      <xdr:spPr>
        <a:xfrm>
          <a:off x="12814300" y="13404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160810</xdr:rowOff>
    </xdr:from>
    <xdr:to>
      <xdr:col>72</xdr:col>
      <xdr:colOff>38100</xdr:colOff>
      <xdr:row>78</xdr:row>
      <xdr:rowOff>90960</xdr:rowOff>
    </xdr:to>
    <xdr:sp macro="" textlink="">
      <xdr:nvSpPr>
        <xdr:cNvPr id="633" name="フローチャート: 判断 632"/>
        <xdr:cNvSpPr/>
      </xdr:nvSpPr>
      <xdr:spPr>
        <a:xfrm>
          <a:off x="13652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82087</xdr:rowOff>
    </xdr:from>
    <xdr:ext cx="534377" cy="259045"/>
    <xdr:sp macro="" textlink="">
      <xdr:nvSpPr>
        <xdr:cNvPr id="634" name="テキスト ボックス 633"/>
        <xdr:cNvSpPr txBox="1"/>
      </xdr:nvSpPr>
      <xdr:spPr>
        <a:xfrm>
          <a:off x="13436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158372</xdr:rowOff>
    </xdr:from>
    <xdr:to>
      <xdr:col>67</xdr:col>
      <xdr:colOff>101600</xdr:colOff>
      <xdr:row>78</xdr:row>
      <xdr:rowOff>88522</xdr:rowOff>
    </xdr:to>
    <xdr:sp macro="" textlink="">
      <xdr:nvSpPr>
        <xdr:cNvPr id="635" name="フローチャート: 判断 634"/>
        <xdr:cNvSpPr/>
      </xdr:nvSpPr>
      <xdr:spPr>
        <a:xfrm>
          <a:off x="12763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79649</xdr:rowOff>
    </xdr:from>
    <xdr:ext cx="534377" cy="259045"/>
    <xdr:sp macro="" textlink="">
      <xdr:nvSpPr>
        <xdr:cNvPr id="636" name="テキスト ボックス 635"/>
        <xdr:cNvSpPr txBox="1"/>
      </xdr:nvSpPr>
      <xdr:spPr>
        <a:xfrm>
          <a:off x="12547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155080</xdr:rowOff>
    </xdr:from>
    <xdr:to>
      <xdr:col>85</xdr:col>
      <xdr:colOff>177800</xdr:colOff>
      <xdr:row>78</xdr:row>
      <xdr:rowOff>85230</xdr:rowOff>
    </xdr:to>
    <xdr:sp macro="" textlink="">
      <xdr:nvSpPr>
        <xdr:cNvPr id="642" name="楕円 641"/>
        <xdr:cNvSpPr/>
      </xdr:nvSpPr>
      <xdr:spPr>
        <a:xfrm>
          <a:off x="162687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70007</xdr:rowOff>
    </xdr:from>
    <xdr:ext cx="534377" cy="259045"/>
    <xdr:sp macro="" textlink="">
      <xdr:nvSpPr>
        <xdr:cNvPr id="643" name="公債費該当値テキスト"/>
        <xdr:cNvSpPr txBox="1"/>
      </xdr:nvSpPr>
      <xdr:spPr>
        <a:xfrm>
          <a:off x="16370300" y="13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156947</xdr:rowOff>
    </xdr:from>
    <xdr:to>
      <xdr:col>81</xdr:col>
      <xdr:colOff>101600</xdr:colOff>
      <xdr:row>78</xdr:row>
      <xdr:rowOff>87097</xdr:rowOff>
    </xdr:to>
    <xdr:sp macro="" textlink="">
      <xdr:nvSpPr>
        <xdr:cNvPr id="644" name="楕円 643"/>
        <xdr:cNvSpPr/>
      </xdr:nvSpPr>
      <xdr:spPr>
        <a:xfrm>
          <a:off x="154305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78224</xdr:rowOff>
    </xdr:from>
    <xdr:ext cx="534377" cy="259045"/>
    <xdr:sp macro="" textlink="">
      <xdr:nvSpPr>
        <xdr:cNvPr id="645" name="テキスト ボックス 644"/>
        <xdr:cNvSpPr txBox="1"/>
      </xdr:nvSpPr>
      <xdr:spPr>
        <a:xfrm>
          <a:off x="15214111" y="134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159679</xdr:rowOff>
    </xdr:from>
    <xdr:to>
      <xdr:col>76</xdr:col>
      <xdr:colOff>165100</xdr:colOff>
      <xdr:row>78</xdr:row>
      <xdr:rowOff>89829</xdr:rowOff>
    </xdr:to>
    <xdr:sp macro="" textlink="">
      <xdr:nvSpPr>
        <xdr:cNvPr id="646" name="楕円 645"/>
        <xdr:cNvSpPr/>
      </xdr:nvSpPr>
      <xdr:spPr>
        <a:xfrm>
          <a:off x="14541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80956</xdr:rowOff>
    </xdr:from>
    <xdr:ext cx="534377" cy="259045"/>
    <xdr:sp macro="" textlink="">
      <xdr:nvSpPr>
        <xdr:cNvPr id="647" name="テキスト ボックス 646"/>
        <xdr:cNvSpPr txBox="1"/>
      </xdr:nvSpPr>
      <xdr:spPr>
        <a:xfrm>
          <a:off x="14325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152744</xdr:rowOff>
    </xdr:from>
    <xdr:to>
      <xdr:col>72</xdr:col>
      <xdr:colOff>38100</xdr:colOff>
      <xdr:row>78</xdr:row>
      <xdr:rowOff>82894</xdr:rowOff>
    </xdr:to>
    <xdr:sp macro="" textlink="">
      <xdr:nvSpPr>
        <xdr:cNvPr id="648" name="楕円 647"/>
        <xdr:cNvSpPr/>
      </xdr:nvSpPr>
      <xdr:spPr>
        <a:xfrm>
          <a:off x="13652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99421</xdr:rowOff>
    </xdr:from>
    <xdr:ext cx="534377" cy="259045"/>
    <xdr:sp macro="" textlink="">
      <xdr:nvSpPr>
        <xdr:cNvPr id="649" name="テキスト ボックス 648"/>
        <xdr:cNvSpPr txBox="1"/>
      </xdr:nvSpPr>
      <xdr:spPr>
        <a:xfrm>
          <a:off x="13436111" y="13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151688</xdr:rowOff>
    </xdr:from>
    <xdr:to>
      <xdr:col>67</xdr:col>
      <xdr:colOff>101600</xdr:colOff>
      <xdr:row>78</xdr:row>
      <xdr:rowOff>81838</xdr:rowOff>
    </xdr:to>
    <xdr:sp macro="" textlink="">
      <xdr:nvSpPr>
        <xdr:cNvPr id="650" name="楕円 649"/>
        <xdr:cNvSpPr/>
      </xdr:nvSpPr>
      <xdr:spPr>
        <a:xfrm>
          <a:off x="12763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98365</xdr:rowOff>
    </xdr:from>
    <xdr:ext cx="534377" cy="259045"/>
    <xdr:sp macro="" textlink="">
      <xdr:nvSpPr>
        <xdr:cNvPr id="651" name="テキスト ボックス 650"/>
        <xdr:cNvSpPr txBox="1"/>
      </xdr:nvSpPr>
      <xdr:spPr>
        <a:xfrm>
          <a:off x="12547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70205</xdr:rowOff>
    </xdr:from>
    <xdr:to>
      <xdr:col>85</xdr:col>
      <xdr:colOff>127000</xdr:colOff>
      <xdr:row>98</xdr:row>
      <xdr:rowOff>70427</xdr:rowOff>
    </xdr:to>
    <xdr:cxnSp macro="">
      <xdr:nvCxnSpPr>
        <xdr:cNvPr id="680" name="直線コネクタ 679"/>
        <xdr:cNvCxnSpPr/>
      </xdr:nvCxnSpPr>
      <xdr:spPr>
        <a:xfrm flipV="1">
          <a:off x="15481300" y="1687230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2586</xdr:rowOff>
    </xdr:from>
    <xdr:to>
      <xdr:col>81</xdr:col>
      <xdr:colOff>50800</xdr:colOff>
      <xdr:row>98</xdr:row>
      <xdr:rowOff>70427</xdr:rowOff>
    </xdr:to>
    <xdr:cxnSp macro="">
      <xdr:nvCxnSpPr>
        <xdr:cNvPr id="683" name="直線コネクタ 682"/>
        <xdr:cNvCxnSpPr/>
      </xdr:nvCxnSpPr>
      <xdr:spPr>
        <a:xfrm>
          <a:off x="14592300" y="16804686"/>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153096</xdr:rowOff>
    </xdr:from>
    <xdr:to>
      <xdr:col>76</xdr:col>
      <xdr:colOff>114300</xdr:colOff>
      <xdr:row>98</xdr:row>
      <xdr:rowOff>2586</xdr:rowOff>
    </xdr:to>
    <xdr:cxnSp macro="">
      <xdr:nvCxnSpPr>
        <xdr:cNvPr id="686" name="直線コネクタ 685"/>
        <xdr:cNvCxnSpPr/>
      </xdr:nvCxnSpPr>
      <xdr:spPr>
        <a:xfrm>
          <a:off x="13703300" y="1678374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153096</xdr:rowOff>
    </xdr:from>
    <xdr:to>
      <xdr:col>71</xdr:col>
      <xdr:colOff>177800</xdr:colOff>
      <xdr:row>98</xdr:row>
      <xdr:rowOff>19349</xdr:rowOff>
    </xdr:to>
    <xdr:cxnSp macro="">
      <xdr:nvCxnSpPr>
        <xdr:cNvPr id="689" name="直線コネクタ 688"/>
        <xdr:cNvCxnSpPr/>
      </xdr:nvCxnSpPr>
      <xdr:spPr>
        <a:xfrm flipV="1">
          <a:off x="12814300" y="16783746"/>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25067</xdr:rowOff>
    </xdr:from>
    <xdr:to>
      <xdr:col>72</xdr:col>
      <xdr:colOff>38100</xdr:colOff>
      <xdr:row>98</xdr:row>
      <xdr:rowOff>126667</xdr:rowOff>
    </xdr:to>
    <xdr:sp macro="" textlink="">
      <xdr:nvSpPr>
        <xdr:cNvPr id="690" name="フローチャート: 判断 689"/>
        <xdr:cNvSpPr/>
      </xdr:nvSpPr>
      <xdr:spPr>
        <a:xfrm>
          <a:off x="13652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117794</xdr:rowOff>
    </xdr:from>
    <xdr:ext cx="534377" cy="259045"/>
    <xdr:sp macro="" textlink="">
      <xdr:nvSpPr>
        <xdr:cNvPr id="691" name="テキスト ボックス 690"/>
        <xdr:cNvSpPr txBox="1"/>
      </xdr:nvSpPr>
      <xdr:spPr>
        <a:xfrm>
          <a:off x="13436111" y="169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33441</xdr:rowOff>
    </xdr:from>
    <xdr:to>
      <xdr:col>67</xdr:col>
      <xdr:colOff>101600</xdr:colOff>
      <xdr:row>98</xdr:row>
      <xdr:rowOff>135041</xdr:rowOff>
    </xdr:to>
    <xdr:sp macro="" textlink="">
      <xdr:nvSpPr>
        <xdr:cNvPr id="692" name="フローチャート: 判断 691"/>
        <xdr:cNvSpPr/>
      </xdr:nvSpPr>
      <xdr:spPr>
        <a:xfrm>
          <a:off x="12763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126168</xdr:rowOff>
    </xdr:from>
    <xdr:ext cx="534377" cy="259045"/>
    <xdr:sp macro="" textlink="">
      <xdr:nvSpPr>
        <xdr:cNvPr id="693" name="テキスト ボックス 692"/>
        <xdr:cNvSpPr txBox="1"/>
      </xdr:nvSpPr>
      <xdr:spPr>
        <a:xfrm>
          <a:off x="12547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19405</xdr:rowOff>
    </xdr:from>
    <xdr:to>
      <xdr:col>85</xdr:col>
      <xdr:colOff>177800</xdr:colOff>
      <xdr:row>98</xdr:row>
      <xdr:rowOff>121005</xdr:rowOff>
    </xdr:to>
    <xdr:sp macro="" textlink="">
      <xdr:nvSpPr>
        <xdr:cNvPr id="699" name="楕円 698"/>
        <xdr:cNvSpPr/>
      </xdr:nvSpPr>
      <xdr:spPr>
        <a:xfrm>
          <a:off x="162687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169282</xdr:rowOff>
    </xdr:from>
    <xdr:ext cx="534377" cy="259045"/>
    <xdr:sp macro="" textlink="">
      <xdr:nvSpPr>
        <xdr:cNvPr id="700" name="積立金該当値テキスト"/>
        <xdr:cNvSpPr txBox="1"/>
      </xdr:nvSpPr>
      <xdr:spPr>
        <a:xfrm>
          <a:off x="16370300"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19627</xdr:rowOff>
    </xdr:from>
    <xdr:to>
      <xdr:col>81</xdr:col>
      <xdr:colOff>101600</xdr:colOff>
      <xdr:row>98</xdr:row>
      <xdr:rowOff>121227</xdr:rowOff>
    </xdr:to>
    <xdr:sp macro="" textlink="">
      <xdr:nvSpPr>
        <xdr:cNvPr id="701" name="楕円 700"/>
        <xdr:cNvSpPr/>
      </xdr:nvSpPr>
      <xdr:spPr>
        <a:xfrm>
          <a:off x="15430500" y="168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112354</xdr:rowOff>
    </xdr:from>
    <xdr:ext cx="534377" cy="259045"/>
    <xdr:sp macro="" textlink="">
      <xdr:nvSpPr>
        <xdr:cNvPr id="702" name="テキスト ボックス 701"/>
        <xdr:cNvSpPr txBox="1"/>
      </xdr:nvSpPr>
      <xdr:spPr>
        <a:xfrm>
          <a:off x="15214111" y="169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123236</xdr:rowOff>
    </xdr:from>
    <xdr:to>
      <xdr:col>76</xdr:col>
      <xdr:colOff>165100</xdr:colOff>
      <xdr:row>98</xdr:row>
      <xdr:rowOff>53386</xdr:rowOff>
    </xdr:to>
    <xdr:sp macro="" textlink="">
      <xdr:nvSpPr>
        <xdr:cNvPr id="703" name="楕円 702"/>
        <xdr:cNvSpPr/>
      </xdr:nvSpPr>
      <xdr:spPr>
        <a:xfrm>
          <a:off x="14541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69913</xdr:rowOff>
    </xdr:from>
    <xdr:ext cx="534377" cy="259045"/>
    <xdr:sp macro="" textlink="">
      <xdr:nvSpPr>
        <xdr:cNvPr id="704" name="テキスト ボックス 703"/>
        <xdr:cNvSpPr txBox="1"/>
      </xdr:nvSpPr>
      <xdr:spPr>
        <a:xfrm>
          <a:off x="14325111" y="16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102296</xdr:rowOff>
    </xdr:from>
    <xdr:to>
      <xdr:col>72</xdr:col>
      <xdr:colOff>38100</xdr:colOff>
      <xdr:row>98</xdr:row>
      <xdr:rowOff>32446</xdr:rowOff>
    </xdr:to>
    <xdr:sp macro="" textlink="">
      <xdr:nvSpPr>
        <xdr:cNvPr id="705" name="楕円 704"/>
        <xdr:cNvSpPr/>
      </xdr:nvSpPr>
      <xdr:spPr>
        <a:xfrm>
          <a:off x="13652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48973</xdr:rowOff>
    </xdr:from>
    <xdr:ext cx="534377" cy="259045"/>
    <xdr:sp macro="" textlink="">
      <xdr:nvSpPr>
        <xdr:cNvPr id="706" name="テキスト ボックス 705"/>
        <xdr:cNvSpPr txBox="1"/>
      </xdr:nvSpPr>
      <xdr:spPr>
        <a:xfrm>
          <a:off x="13436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139999</xdr:rowOff>
    </xdr:from>
    <xdr:to>
      <xdr:col>67</xdr:col>
      <xdr:colOff>101600</xdr:colOff>
      <xdr:row>98</xdr:row>
      <xdr:rowOff>70149</xdr:rowOff>
    </xdr:to>
    <xdr:sp macro="" textlink="">
      <xdr:nvSpPr>
        <xdr:cNvPr id="707" name="楕円 706"/>
        <xdr:cNvSpPr/>
      </xdr:nvSpPr>
      <xdr:spPr>
        <a:xfrm>
          <a:off x="12763500" y="167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86676</xdr:rowOff>
    </xdr:from>
    <xdr:ext cx="534377" cy="259045"/>
    <xdr:sp macro="" textlink="">
      <xdr:nvSpPr>
        <xdr:cNvPr id="708" name="テキスト ボックス 707"/>
        <xdr:cNvSpPr txBox="1"/>
      </xdr:nvSpPr>
      <xdr:spPr>
        <a:xfrm>
          <a:off x="12547111" y="165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98895</xdr:rowOff>
    </xdr:from>
    <xdr:to>
      <xdr:col>116</xdr:col>
      <xdr:colOff>63500</xdr:colOff>
      <xdr:row>38</xdr:row>
      <xdr:rowOff>111773</xdr:rowOff>
    </xdr:to>
    <xdr:cxnSp macro="">
      <xdr:nvCxnSpPr>
        <xdr:cNvPr id="737" name="直線コネクタ 736"/>
        <xdr:cNvCxnSpPr/>
      </xdr:nvCxnSpPr>
      <xdr:spPr>
        <a:xfrm flipV="1">
          <a:off x="21323300" y="6613995"/>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111773</xdr:rowOff>
    </xdr:from>
    <xdr:to>
      <xdr:col>111</xdr:col>
      <xdr:colOff>177800</xdr:colOff>
      <xdr:row>38</xdr:row>
      <xdr:rowOff>128994</xdr:rowOff>
    </xdr:to>
    <xdr:cxnSp macro="">
      <xdr:nvCxnSpPr>
        <xdr:cNvPr id="740" name="直線コネクタ 739"/>
        <xdr:cNvCxnSpPr/>
      </xdr:nvCxnSpPr>
      <xdr:spPr>
        <a:xfrm flipV="1">
          <a:off x="20434300" y="6626873"/>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128994</xdr:rowOff>
    </xdr:from>
    <xdr:to>
      <xdr:col>107</xdr:col>
      <xdr:colOff>50800</xdr:colOff>
      <xdr:row>38</xdr:row>
      <xdr:rowOff>138100</xdr:rowOff>
    </xdr:to>
    <xdr:cxnSp macro="">
      <xdr:nvCxnSpPr>
        <xdr:cNvPr id="743" name="直線コネクタ 742"/>
        <xdr:cNvCxnSpPr/>
      </xdr:nvCxnSpPr>
      <xdr:spPr>
        <a:xfrm flipV="1">
          <a:off x="19545300" y="664409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38</xdr:row>
      <xdr:rowOff>160465</xdr:rowOff>
    </xdr:to>
    <xdr:cxnSp macro="">
      <xdr:nvCxnSpPr>
        <xdr:cNvPr id="746" name="直線コネクタ 745"/>
        <xdr:cNvCxnSpPr/>
      </xdr:nvCxnSpPr>
      <xdr:spPr>
        <a:xfrm flipV="1">
          <a:off x="18656300" y="6653200"/>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102768</xdr:rowOff>
    </xdr:from>
    <xdr:to>
      <xdr:col>102</xdr:col>
      <xdr:colOff>165100</xdr:colOff>
      <xdr:row>39</xdr:row>
      <xdr:rowOff>32918</xdr:rowOff>
    </xdr:to>
    <xdr:sp macro="" textlink="">
      <xdr:nvSpPr>
        <xdr:cNvPr id="747" name="フローチャート: 判断 746"/>
        <xdr:cNvSpPr/>
      </xdr:nvSpPr>
      <xdr:spPr>
        <a:xfrm>
          <a:off x="19494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24045</xdr:rowOff>
    </xdr:from>
    <xdr:ext cx="469744" cy="259045"/>
    <xdr:sp macro="" textlink="">
      <xdr:nvSpPr>
        <xdr:cNvPr id="748" name="テキスト ボックス 747"/>
        <xdr:cNvSpPr txBox="1"/>
      </xdr:nvSpPr>
      <xdr:spPr>
        <a:xfrm>
          <a:off x="19310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111608</xdr:rowOff>
    </xdr:from>
    <xdr:to>
      <xdr:col>98</xdr:col>
      <xdr:colOff>38100</xdr:colOff>
      <xdr:row>39</xdr:row>
      <xdr:rowOff>41758</xdr:rowOff>
    </xdr:to>
    <xdr:sp macro="" textlink="">
      <xdr:nvSpPr>
        <xdr:cNvPr id="749" name="フローチャート: 判断 748"/>
        <xdr:cNvSpPr/>
      </xdr:nvSpPr>
      <xdr:spPr>
        <a:xfrm>
          <a:off x="18605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32885</xdr:rowOff>
    </xdr:from>
    <xdr:ext cx="469744" cy="259045"/>
    <xdr:sp macro="" textlink="">
      <xdr:nvSpPr>
        <xdr:cNvPr id="750" name="テキスト ボックス 749"/>
        <xdr:cNvSpPr txBox="1"/>
      </xdr:nvSpPr>
      <xdr:spPr>
        <a:xfrm>
          <a:off x="18421428"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48095</xdr:rowOff>
    </xdr:from>
    <xdr:to>
      <xdr:col>116</xdr:col>
      <xdr:colOff>114300</xdr:colOff>
      <xdr:row>38</xdr:row>
      <xdr:rowOff>149695</xdr:rowOff>
    </xdr:to>
    <xdr:sp macro="" textlink="">
      <xdr:nvSpPr>
        <xdr:cNvPr id="756" name="楕円 755"/>
        <xdr:cNvSpPr/>
      </xdr:nvSpPr>
      <xdr:spPr>
        <a:xfrm>
          <a:off x="221107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7472</xdr:rowOff>
    </xdr:from>
    <xdr:ext cx="469744" cy="259045"/>
    <xdr:sp macro="" textlink="">
      <xdr:nvSpPr>
        <xdr:cNvPr id="757" name="投資及び出資金該当値テキスト"/>
        <xdr:cNvSpPr txBox="1"/>
      </xdr:nvSpPr>
      <xdr:spPr>
        <a:xfrm>
          <a:off x="22212300" y="63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60973</xdr:rowOff>
    </xdr:from>
    <xdr:to>
      <xdr:col>112</xdr:col>
      <xdr:colOff>38100</xdr:colOff>
      <xdr:row>38</xdr:row>
      <xdr:rowOff>162573</xdr:rowOff>
    </xdr:to>
    <xdr:sp macro="" textlink="">
      <xdr:nvSpPr>
        <xdr:cNvPr id="758" name="楕円 757"/>
        <xdr:cNvSpPr/>
      </xdr:nvSpPr>
      <xdr:spPr>
        <a:xfrm>
          <a:off x="21272500" y="65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7650</xdr:rowOff>
    </xdr:from>
    <xdr:ext cx="469744" cy="259045"/>
    <xdr:sp macro="" textlink="">
      <xdr:nvSpPr>
        <xdr:cNvPr id="759" name="テキスト ボックス 758"/>
        <xdr:cNvSpPr txBox="1"/>
      </xdr:nvSpPr>
      <xdr:spPr>
        <a:xfrm>
          <a:off x="21088428" y="635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78194</xdr:rowOff>
    </xdr:from>
    <xdr:to>
      <xdr:col>107</xdr:col>
      <xdr:colOff>101600</xdr:colOff>
      <xdr:row>39</xdr:row>
      <xdr:rowOff>8344</xdr:rowOff>
    </xdr:to>
    <xdr:sp macro="" textlink="">
      <xdr:nvSpPr>
        <xdr:cNvPr id="760" name="楕円 759"/>
        <xdr:cNvSpPr/>
      </xdr:nvSpPr>
      <xdr:spPr>
        <a:xfrm>
          <a:off x="20383500" y="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170921</xdr:rowOff>
    </xdr:from>
    <xdr:ext cx="469744" cy="259045"/>
    <xdr:sp macro="" textlink="">
      <xdr:nvSpPr>
        <xdr:cNvPr id="761" name="テキスト ボックス 760"/>
        <xdr:cNvSpPr txBox="1"/>
      </xdr:nvSpPr>
      <xdr:spPr>
        <a:xfrm>
          <a:off x="20199428" y="66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87300</xdr:rowOff>
    </xdr:from>
    <xdr:to>
      <xdr:col>102</xdr:col>
      <xdr:colOff>165100</xdr:colOff>
      <xdr:row>39</xdr:row>
      <xdr:rowOff>17450</xdr:rowOff>
    </xdr:to>
    <xdr:sp macro="" textlink="">
      <xdr:nvSpPr>
        <xdr:cNvPr id="762" name="楕円 761"/>
        <xdr:cNvSpPr/>
      </xdr:nvSpPr>
      <xdr:spPr>
        <a:xfrm>
          <a:off x="19494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33977</xdr:rowOff>
    </xdr:from>
    <xdr:ext cx="469744" cy="259045"/>
    <xdr:sp macro="" textlink="">
      <xdr:nvSpPr>
        <xdr:cNvPr id="763" name="テキスト ボックス 762"/>
        <xdr:cNvSpPr txBox="1"/>
      </xdr:nvSpPr>
      <xdr:spPr>
        <a:xfrm>
          <a:off x="19310428"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109665</xdr:rowOff>
    </xdr:from>
    <xdr:to>
      <xdr:col>98</xdr:col>
      <xdr:colOff>38100</xdr:colOff>
      <xdr:row>39</xdr:row>
      <xdr:rowOff>39815</xdr:rowOff>
    </xdr:to>
    <xdr:sp macro="" textlink="">
      <xdr:nvSpPr>
        <xdr:cNvPr id="764" name="楕円 763"/>
        <xdr:cNvSpPr/>
      </xdr:nvSpPr>
      <xdr:spPr>
        <a:xfrm>
          <a:off x="18605500" y="66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56342</xdr:rowOff>
    </xdr:from>
    <xdr:ext cx="469744" cy="259045"/>
    <xdr:sp macro="" textlink="">
      <xdr:nvSpPr>
        <xdr:cNvPr id="765" name="テキスト ボックス 764"/>
        <xdr:cNvSpPr txBox="1"/>
      </xdr:nvSpPr>
      <xdr:spPr>
        <a:xfrm>
          <a:off x="18421428" y="639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161485</xdr:rowOff>
    </xdr:from>
    <xdr:to>
      <xdr:col>116</xdr:col>
      <xdr:colOff>63500</xdr:colOff>
      <xdr:row>57</xdr:row>
      <xdr:rowOff>163932</xdr:rowOff>
    </xdr:to>
    <xdr:cxnSp macro="">
      <xdr:nvCxnSpPr>
        <xdr:cNvPr id="792" name="直線コネクタ 791"/>
        <xdr:cNvCxnSpPr/>
      </xdr:nvCxnSpPr>
      <xdr:spPr>
        <a:xfrm flipV="1">
          <a:off x="21323300" y="9934135"/>
          <a:ext cx="8382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120132</xdr:rowOff>
    </xdr:from>
    <xdr:to>
      <xdr:col>111</xdr:col>
      <xdr:colOff>177800</xdr:colOff>
      <xdr:row>57</xdr:row>
      <xdr:rowOff>163932</xdr:rowOff>
    </xdr:to>
    <xdr:cxnSp macro="">
      <xdr:nvCxnSpPr>
        <xdr:cNvPr id="795" name="直線コネクタ 794"/>
        <xdr:cNvCxnSpPr/>
      </xdr:nvCxnSpPr>
      <xdr:spPr>
        <a:xfrm>
          <a:off x="20434300" y="9892782"/>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120132</xdr:rowOff>
    </xdr:from>
    <xdr:to>
      <xdr:col>107</xdr:col>
      <xdr:colOff>50800</xdr:colOff>
      <xdr:row>57</xdr:row>
      <xdr:rowOff>122715</xdr:rowOff>
    </xdr:to>
    <xdr:cxnSp macro="">
      <xdr:nvCxnSpPr>
        <xdr:cNvPr id="798" name="直線コネクタ 797"/>
        <xdr:cNvCxnSpPr/>
      </xdr:nvCxnSpPr>
      <xdr:spPr>
        <a:xfrm flipV="1">
          <a:off x="19545300" y="989278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122715</xdr:rowOff>
    </xdr:from>
    <xdr:to>
      <xdr:col>102</xdr:col>
      <xdr:colOff>114300</xdr:colOff>
      <xdr:row>57</xdr:row>
      <xdr:rowOff>124681</xdr:rowOff>
    </xdr:to>
    <xdr:cxnSp macro="">
      <xdr:nvCxnSpPr>
        <xdr:cNvPr id="801" name="直線コネクタ 800"/>
        <xdr:cNvCxnSpPr/>
      </xdr:nvCxnSpPr>
      <xdr:spPr>
        <a:xfrm flipV="1">
          <a:off x="18656300" y="989536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135512</xdr:rowOff>
    </xdr:from>
    <xdr:to>
      <xdr:col>102</xdr:col>
      <xdr:colOff>165100</xdr:colOff>
      <xdr:row>58</xdr:row>
      <xdr:rowOff>65662</xdr:rowOff>
    </xdr:to>
    <xdr:sp macro="" textlink="">
      <xdr:nvSpPr>
        <xdr:cNvPr id="802" name="フローチャート: 判断 801"/>
        <xdr:cNvSpPr/>
      </xdr:nvSpPr>
      <xdr:spPr>
        <a:xfrm>
          <a:off x="19494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56789</xdr:rowOff>
    </xdr:from>
    <xdr:ext cx="469744" cy="259045"/>
    <xdr:sp macro="" textlink="">
      <xdr:nvSpPr>
        <xdr:cNvPr id="803" name="テキスト ボックス 802"/>
        <xdr:cNvSpPr txBox="1"/>
      </xdr:nvSpPr>
      <xdr:spPr>
        <a:xfrm>
          <a:off x="19310428" y="10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119967</xdr:rowOff>
    </xdr:from>
    <xdr:to>
      <xdr:col>98</xdr:col>
      <xdr:colOff>38100</xdr:colOff>
      <xdr:row>58</xdr:row>
      <xdr:rowOff>50117</xdr:rowOff>
    </xdr:to>
    <xdr:sp macro="" textlink="">
      <xdr:nvSpPr>
        <xdr:cNvPr id="804" name="フローチャート: 判断 803"/>
        <xdr:cNvSpPr/>
      </xdr:nvSpPr>
      <xdr:spPr>
        <a:xfrm>
          <a:off x="18605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41244</xdr:rowOff>
    </xdr:from>
    <xdr:ext cx="469744" cy="259045"/>
    <xdr:sp macro="" textlink="">
      <xdr:nvSpPr>
        <xdr:cNvPr id="805" name="テキスト ボックス 804"/>
        <xdr:cNvSpPr txBox="1"/>
      </xdr:nvSpPr>
      <xdr:spPr>
        <a:xfrm>
          <a:off x="18421428" y="99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110685</xdr:rowOff>
    </xdr:from>
    <xdr:to>
      <xdr:col>116</xdr:col>
      <xdr:colOff>114300</xdr:colOff>
      <xdr:row>58</xdr:row>
      <xdr:rowOff>40835</xdr:rowOff>
    </xdr:to>
    <xdr:sp macro="" textlink="">
      <xdr:nvSpPr>
        <xdr:cNvPr id="811" name="楕円 810"/>
        <xdr:cNvSpPr/>
      </xdr:nvSpPr>
      <xdr:spPr>
        <a:xfrm>
          <a:off x="22110700" y="9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133562</xdr:rowOff>
    </xdr:from>
    <xdr:ext cx="469744" cy="259045"/>
    <xdr:sp macro="" textlink="">
      <xdr:nvSpPr>
        <xdr:cNvPr id="812" name="貸付金該当値テキスト"/>
        <xdr:cNvSpPr txBox="1"/>
      </xdr:nvSpPr>
      <xdr:spPr>
        <a:xfrm>
          <a:off x="22212300" y="97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113132</xdr:rowOff>
    </xdr:from>
    <xdr:to>
      <xdr:col>112</xdr:col>
      <xdr:colOff>38100</xdr:colOff>
      <xdr:row>58</xdr:row>
      <xdr:rowOff>43282</xdr:rowOff>
    </xdr:to>
    <xdr:sp macro="" textlink="">
      <xdr:nvSpPr>
        <xdr:cNvPr id="813" name="楕円 812"/>
        <xdr:cNvSpPr/>
      </xdr:nvSpPr>
      <xdr:spPr>
        <a:xfrm>
          <a:off x="21272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59809</xdr:rowOff>
    </xdr:from>
    <xdr:ext cx="469744" cy="259045"/>
    <xdr:sp macro="" textlink="">
      <xdr:nvSpPr>
        <xdr:cNvPr id="814" name="テキスト ボックス 813"/>
        <xdr:cNvSpPr txBox="1"/>
      </xdr:nvSpPr>
      <xdr:spPr>
        <a:xfrm>
          <a:off x="21088428" y="96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69332</xdr:rowOff>
    </xdr:from>
    <xdr:to>
      <xdr:col>107</xdr:col>
      <xdr:colOff>101600</xdr:colOff>
      <xdr:row>57</xdr:row>
      <xdr:rowOff>170932</xdr:rowOff>
    </xdr:to>
    <xdr:sp macro="" textlink="">
      <xdr:nvSpPr>
        <xdr:cNvPr id="815" name="楕円 814"/>
        <xdr:cNvSpPr/>
      </xdr:nvSpPr>
      <xdr:spPr>
        <a:xfrm>
          <a:off x="20383500" y="98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16009</xdr:rowOff>
    </xdr:from>
    <xdr:ext cx="469744" cy="259045"/>
    <xdr:sp macro="" textlink="">
      <xdr:nvSpPr>
        <xdr:cNvPr id="816" name="テキスト ボックス 815"/>
        <xdr:cNvSpPr txBox="1"/>
      </xdr:nvSpPr>
      <xdr:spPr>
        <a:xfrm>
          <a:off x="20199428" y="9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71915</xdr:rowOff>
    </xdr:from>
    <xdr:to>
      <xdr:col>102</xdr:col>
      <xdr:colOff>165100</xdr:colOff>
      <xdr:row>58</xdr:row>
      <xdr:rowOff>2065</xdr:rowOff>
    </xdr:to>
    <xdr:sp macro="" textlink="">
      <xdr:nvSpPr>
        <xdr:cNvPr id="817" name="楕円 816"/>
        <xdr:cNvSpPr/>
      </xdr:nvSpPr>
      <xdr:spPr>
        <a:xfrm>
          <a:off x="19494500" y="98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18592</xdr:rowOff>
    </xdr:from>
    <xdr:ext cx="469744" cy="259045"/>
    <xdr:sp macro="" textlink="">
      <xdr:nvSpPr>
        <xdr:cNvPr id="818" name="テキスト ボックス 817"/>
        <xdr:cNvSpPr txBox="1"/>
      </xdr:nvSpPr>
      <xdr:spPr>
        <a:xfrm>
          <a:off x="19310428" y="96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73881</xdr:rowOff>
    </xdr:from>
    <xdr:to>
      <xdr:col>98</xdr:col>
      <xdr:colOff>38100</xdr:colOff>
      <xdr:row>58</xdr:row>
      <xdr:rowOff>4031</xdr:rowOff>
    </xdr:to>
    <xdr:sp macro="" textlink="">
      <xdr:nvSpPr>
        <xdr:cNvPr id="819" name="楕円 818"/>
        <xdr:cNvSpPr/>
      </xdr:nvSpPr>
      <xdr:spPr>
        <a:xfrm>
          <a:off x="18605500" y="98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20558</xdr:rowOff>
    </xdr:from>
    <xdr:ext cx="469744" cy="259045"/>
    <xdr:sp macro="" textlink="">
      <xdr:nvSpPr>
        <xdr:cNvPr id="820" name="テキスト ボックス 819"/>
        <xdr:cNvSpPr txBox="1"/>
      </xdr:nvSpPr>
      <xdr:spPr>
        <a:xfrm>
          <a:off x="18421428" y="96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60882</xdr:rowOff>
    </xdr:from>
    <xdr:to>
      <xdr:col>116</xdr:col>
      <xdr:colOff>63500</xdr:colOff>
      <xdr:row>75</xdr:row>
      <xdr:rowOff>107745</xdr:rowOff>
    </xdr:to>
    <xdr:cxnSp macro="">
      <xdr:nvCxnSpPr>
        <xdr:cNvPr id="852" name="直線コネクタ 851"/>
        <xdr:cNvCxnSpPr/>
      </xdr:nvCxnSpPr>
      <xdr:spPr>
        <a:xfrm flipV="1">
          <a:off x="21323300" y="12919632"/>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107745</xdr:rowOff>
    </xdr:from>
    <xdr:to>
      <xdr:col>111</xdr:col>
      <xdr:colOff>177800</xdr:colOff>
      <xdr:row>75</xdr:row>
      <xdr:rowOff>124694</xdr:rowOff>
    </xdr:to>
    <xdr:cxnSp macro="">
      <xdr:nvCxnSpPr>
        <xdr:cNvPr id="855" name="直線コネクタ 854"/>
        <xdr:cNvCxnSpPr/>
      </xdr:nvCxnSpPr>
      <xdr:spPr>
        <a:xfrm flipV="1">
          <a:off x="20434300" y="1296649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124694</xdr:rowOff>
    </xdr:from>
    <xdr:to>
      <xdr:col>107</xdr:col>
      <xdr:colOff>50800</xdr:colOff>
      <xdr:row>76</xdr:row>
      <xdr:rowOff>319</xdr:rowOff>
    </xdr:to>
    <xdr:cxnSp macro="">
      <xdr:nvCxnSpPr>
        <xdr:cNvPr id="858" name="直線コネクタ 857"/>
        <xdr:cNvCxnSpPr/>
      </xdr:nvCxnSpPr>
      <xdr:spPr>
        <a:xfrm flipV="1">
          <a:off x="19545300" y="12983444"/>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108365</xdr:rowOff>
    </xdr:from>
    <xdr:to>
      <xdr:col>102</xdr:col>
      <xdr:colOff>114300</xdr:colOff>
      <xdr:row>76</xdr:row>
      <xdr:rowOff>319</xdr:rowOff>
    </xdr:to>
    <xdr:cxnSp macro="">
      <xdr:nvCxnSpPr>
        <xdr:cNvPr id="861" name="直線コネクタ 860"/>
        <xdr:cNvCxnSpPr/>
      </xdr:nvCxnSpPr>
      <xdr:spPr>
        <a:xfrm>
          <a:off x="18656300" y="1296711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27178</xdr:rowOff>
    </xdr:from>
    <xdr:to>
      <xdr:col>102</xdr:col>
      <xdr:colOff>165100</xdr:colOff>
      <xdr:row>77</xdr:row>
      <xdr:rowOff>128778</xdr:rowOff>
    </xdr:to>
    <xdr:sp macro="" textlink="">
      <xdr:nvSpPr>
        <xdr:cNvPr id="862" name="フローチャート: 判断 861"/>
        <xdr:cNvSpPr/>
      </xdr:nvSpPr>
      <xdr:spPr>
        <a:xfrm>
          <a:off x="19494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63" name="テキスト ボックス 862"/>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39081</xdr:rowOff>
    </xdr:from>
    <xdr:to>
      <xdr:col>98</xdr:col>
      <xdr:colOff>38100</xdr:colOff>
      <xdr:row>77</xdr:row>
      <xdr:rowOff>140681</xdr:rowOff>
    </xdr:to>
    <xdr:sp macro="" textlink="">
      <xdr:nvSpPr>
        <xdr:cNvPr id="864" name="フローチャート: 判断 863"/>
        <xdr:cNvSpPr/>
      </xdr:nvSpPr>
      <xdr:spPr>
        <a:xfrm>
          <a:off x="18605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131808</xdr:rowOff>
    </xdr:from>
    <xdr:ext cx="534377" cy="259045"/>
    <xdr:sp macro="" textlink="">
      <xdr:nvSpPr>
        <xdr:cNvPr id="865" name="テキスト ボックス 864"/>
        <xdr:cNvSpPr txBox="1"/>
      </xdr:nvSpPr>
      <xdr:spPr>
        <a:xfrm>
          <a:off x="18389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10082</xdr:rowOff>
    </xdr:from>
    <xdr:to>
      <xdr:col>116</xdr:col>
      <xdr:colOff>114300</xdr:colOff>
      <xdr:row>75</xdr:row>
      <xdr:rowOff>111682</xdr:rowOff>
    </xdr:to>
    <xdr:sp macro="" textlink="">
      <xdr:nvSpPr>
        <xdr:cNvPr id="871" name="楕円 870"/>
        <xdr:cNvSpPr/>
      </xdr:nvSpPr>
      <xdr:spPr>
        <a:xfrm>
          <a:off x="22110700" y="12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32959</xdr:rowOff>
    </xdr:from>
    <xdr:ext cx="534377" cy="259045"/>
    <xdr:sp macro="" textlink="">
      <xdr:nvSpPr>
        <xdr:cNvPr id="872" name="繰出金該当値テキスト"/>
        <xdr:cNvSpPr txBox="1"/>
      </xdr:nvSpPr>
      <xdr:spPr>
        <a:xfrm>
          <a:off x="22212300" y="12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56945</xdr:rowOff>
    </xdr:from>
    <xdr:to>
      <xdr:col>112</xdr:col>
      <xdr:colOff>38100</xdr:colOff>
      <xdr:row>75</xdr:row>
      <xdr:rowOff>158545</xdr:rowOff>
    </xdr:to>
    <xdr:sp macro="" textlink="">
      <xdr:nvSpPr>
        <xdr:cNvPr id="873" name="楕円 872"/>
        <xdr:cNvSpPr/>
      </xdr:nvSpPr>
      <xdr:spPr>
        <a:xfrm>
          <a:off x="212725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149672</xdr:rowOff>
    </xdr:from>
    <xdr:ext cx="534377" cy="259045"/>
    <xdr:sp macro="" textlink="">
      <xdr:nvSpPr>
        <xdr:cNvPr id="874" name="テキスト ボックス 873"/>
        <xdr:cNvSpPr txBox="1"/>
      </xdr:nvSpPr>
      <xdr:spPr>
        <a:xfrm>
          <a:off x="21056111" y="130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73894</xdr:rowOff>
    </xdr:from>
    <xdr:to>
      <xdr:col>107</xdr:col>
      <xdr:colOff>101600</xdr:colOff>
      <xdr:row>76</xdr:row>
      <xdr:rowOff>4043</xdr:rowOff>
    </xdr:to>
    <xdr:sp macro="" textlink="">
      <xdr:nvSpPr>
        <xdr:cNvPr id="875" name="楕円 874"/>
        <xdr:cNvSpPr/>
      </xdr:nvSpPr>
      <xdr:spPr>
        <a:xfrm>
          <a:off x="20383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166622</xdr:rowOff>
    </xdr:from>
    <xdr:ext cx="534377" cy="259045"/>
    <xdr:sp macro="" textlink="">
      <xdr:nvSpPr>
        <xdr:cNvPr id="876" name="テキスト ボックス 875"/>
        <xdr:cNvSpPr txBox="1"/>
      </xdr:nvSpPr>
      <xdr:spPr>
        <a:xfrm>
          <a:off x="20167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120969</xdr:rowOff>
    </xdr:from>
    <xdr:to>
      <xdr:col>102</xdr:col>
      <xdr:colOff>165100</xdr:colOff>
      <xdr:row>76</xdr:row>
      <xdr:rowOff>51119</xdr:rowOff>
    </xdr:to>
    <xdr:sp macro="" textlink="">
      <xdr:nvSpPr>
        <xdr:cNvPr id="877" name="楕円 876"/>
        <xdr:cNvSpPr/>
      </xdr:nvSpPr>
      <xdr:spPr>
        <a:xfrm>
          <a:off x="19494500" y="129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67646</xdr:rowOff>
    </xdr:from>
    <xdr:ext cx="534377" cy="259045"/>
    <xdr:sp macro="" textlink="">
      <xdr:nvSpPr>
        <xdr:cNvPr id="878" name="テキスト ボックス 877"/>
        <xdr:cNvSpPr txBox="1"/>
      </xdr:nvSpPr>
      <xdr:spPr>
        <a:xfrm>
          <a:off x="19278111" y="127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57565</xdr:rowOff>
    </xdr:from>
    <xdr:to>
      <xdr:col>98</xdr:col>
      <xdr:colOff>38100</xdr:colOff>
      <xdr:row>75</xdr:row>
      <xdr:rowOff>159165</xdr:rowOff>
    </xdr:to>
    <xdr:sp macro="" textlink="">
      <xdr:nvSpPr>
        <xdr:cNvPr id="879" name="楕円 878"/>
        <xdr:cNvSpPr/>
      </xdr:nvSpPr>
      <xdr:spPr>
        <a:xfrm>
          <a:off x="18605500" y="129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4242</xdr:rowOff>
    </xdr:from>
    <xdr:ext cx="534377" cy="259045"/>
    <xdr:sp macro="" textlink="">
      <xdr:nvSpPr>
        <xdr:cNvPr id="880" name="テキスト ボックス 879"/>
        <xdr:cNvSpPr txBox="1"/>
      </xdr:nvSpPr>
      <xdr:spPr>
        <a:xfrm>
          <a:off x="18389111" y="126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少した影響により前年度から減少しているが、住民一人当たりのコストについては類似団体平均を上回って推移している。物件費については、学校給食調理業務の一部が開始したことやコンビニ交付サービスの開始に係るシステム構築に伴い委託料が増加したこと、各種事務事業執行のための臨時職員の賃金が増額したことにより増となっており、必要性の精査など抑制を図る必要がある。維持補修費については、除雪経費が大幅に増額となったことが最も大きな要因で増加となったが、施設の老朽化に伴う維持補修経費の増加も一因であると考えられることから、公共施設適正な管理を行う必要が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68,241</a:t>
          </a:r>
          <a:r>
            <a:rPr kumimoji="1" lang="ja-JP" altLang="en-US" sz="1300">
              <a:latin typeface="ＭＳ Ｐゴシック" panose="020B0600070205080204" pitchFamily="50" charset="-128"/>
              <a:ea typeface="ＭＳ Ｐゴシック" panose="020B0600070205080204" pitchFamily="50" charset="-128"/>
            </a:rPr>
            <a:t>円と類似団体と比較してもコストが低い状況であるが、前年度と比較して大幅に増額となっている。これは、新総合支所庁舎建設事業や</a:t>
          </a:r>
          <a:r>
            <a:rPr kumimoji="1" lang="en-US" altLang="ja-JP" sz="1300">
              <a:latin typeface="ＭＳ Ｐゴシック" panose="020B0600070205080204" pitchFamily="50" charset="-128"/>
              <a:ea typeface="ＭＳ Ｐゴシック" panose="020B0600070205080204" pitchFamily="50" charset="-128"/>
            </a:rPr>
            <a:t>V-Low</a:t>
          </a:r>
          <a:r>
            <a:rPr kumimoji="1" lang="ja-JP" altLang="en-US" sz="13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Ｌｏｗ災害情報連携システム構築事業等の大事業の影響である。公債費については、住民一人当たりのコストが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47,630</a:t>
          </a:r>
          <a:r>
            <a:rPr kumimoji="1" lang="ja-JP" altLang="en-US" sz="1300">
              <a:latin typeface="ＭＳ Ｐゴシック" panose="020B0600070205080204" pitchFamily="50" charset="-128"/>
              <a:ea typeface="ＭＳ Ｐゴシック" panose="020B0600070205080204" pitchFamily="50" charset="-128"/>
            </a:rPr>
            <a:t>円と類似団体と比較してコストが低い状況であるが、前年度と比較して僅かながら上昇しており、市債バランスの確保を基本とした市債発行の抑制と将来負担の軽減を図る必要がある。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45784</xdr:rowOff>
    </xdr:from>
    <xdr:to>
      <xdr:col>24</xdr:col>
      <xdr:colOff>63500</xdr:colOff>
      <xdr:row>35</xdr:row>
      <xdr:rowOff>63881</xdr:rowOff>
    </xdr:to>
    <xdr:cxnSp macro="">
      <xdr:nvCxnSpPr>
        <xdr:cNvPr id="61" name="直線コネクタ 60"/>
        <xdr:cNvCxnSpPr/>
      </xdr:nvCxnSpPr>
      <xdr:spPr>
        <a:xfrm flipV="1">
          <a:off x="3797300" y="604653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166560</xdr:rowOff>
    </xdr:from>
    <xdr:to>
      <xdr:col>19</xdr:col>
      <xdr:colOff>177800</xdr:colOff>
      <xdr:row>35</xdr:row>
      <xdr:rowOff>63881</xdr:rowOff>
    </xdr:to>
    <xdr:cxnSp macro="">
      <xdr:nvCxnSpPr>
        <xdr:cNvPr id="64" name="直線コネクタ 63"/>
        <xdr:cNvCxnSpPr/>
      </xdr:nvCxnSpPr>
      <xdr:spPr>
        <a:xfrm>
          <a:off x="2908300" y="5995860"/>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166560</xdr:rowOff>
    </xdr:from>
    <xdr:to>
      <xdr:col>15</xdr:col>
      <xdr:colOff>50800</xdr:colOff>
      <xdr:row>35</xdr:row>
      <xdr:rowOff>65215</xdr:rowOff>
    </xdr:to>
    <xdr:cxnSp macro="">
      <xdr:nvCxnSpPr>
        <xdr:cNvPr id="67" name="直線コネクタ 66"/>
        <xdr:cNvCxnSpPr/>
      </xdr:nvCxnSpPr>
      <xdr:spPr>
        <a:xfrm flipV="1">
          <a:off x="2019300" y="599586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65215</xdr:rowOff>
    </xdr:from>
    <xdr:to>
      <xdr:col>10</xdr:col>
      <xdr:colOff>114300</xdr:colOff>
      <xdr:row>35</xdr:row>
      <xdr:rowOff>91122</xdr:rowOff>
    </xdr:to>
    <xdr:cxnSp macro="">
      <xdr:nvCxnSpPr>
        <xdr:cNvPr id="70" name="直線コネクタ 69"/>
        <xdr:cNvCxnSpPr/>
      </xdr:nvCxnSpPr>
      <xdr:spPr>
        <a:xfrm flipV="1">
          <a:off x="1130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28892</xdr:rowOff>
    </xdr:from>
    <xdr:to>
      <xdr:col>10</xdr:col>
      <xdr:colOff>165100</xdr:colOff>
      <xdr:row>37</xdr:row>
      <xdr:rowOff>130492</xdr:rowOff>
    </xdr:to>
    <xdr:sp macro="" textlink="">
      <xdr:nvSpPr>
        <xdr:cNvPr id="71" name="フローチャート: 判断 70"/>
        <xdr:cNvSpPr/>
      </xdr:nvSpPr>
      <xdr:spPr>
        <a:xfrm>
          <a:off x="1968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121619</xdr:rowOff>
    </xdr:from>
    <xdr:ext cx="469744" cy="259045"/>
    <xdr:sp macro="" textlink="">
      <xdr:nvSpPr>
        <xdr:cNvPr id="72" name="テキスト ボックス 71"/>
        <xdr:cNvSpPr txBox="1"/>
      </xdr:nvSpPr>
      <xdr:spPr>
        <a:xfrm>
          <a:off x="1784428"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73" name="フローチャート: 判断 72"/>
        <xdr:cNvSpPr/>
      </xdr:nvSpPr>
      <xdr:spPr>
        <a:xfrm>
          <a:off x="1079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132097</xdr:rowOff>
    </xdr:from>
    <xdr:ext cx="469744" cy="259045"/>
    <xdr:sp macro="" textlink="">
      <xdr:nvSpPr>
        <xdr:cNvPr id="74" name="テキスト ボックス 73"/>
        <xdr:cNvSpPr txBox="1"/>
      </xdr:nvSpPr>
      <xdr:spPr>
        <a:xfrm>
          <a:off x="895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166434</xdr:rowOff>
    </xdr:from>
    <xdr:to>
      <xdr:col>24</xdr:col>
      <xdr:colOff>114300</xdr:colOff>
      <xdr:row>35</xdr:row>
      <xdr:rowOff>96584</xdr:rowOff>
    </xdr:to>
    <xdr:sp macro="" textlink="">
      <xdr:nvSpPr>
        <xdr:cNvPr id="80" name="楕円 79"/>
        <xdr:cNvSpPr/>
      </xdr:nvSpPr>
      <xdr:spPr>
        <a:xfrm>
          <a:off x="4584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17861</xdr:rowOff>
    </xdr:from>
    <xdr:ext cx="469744" cy="259045"/>
    <xdr:sp macro="" textlink="">
      <xdr:nvSpPr>
        <xdr:cNvPr id="81" name="議会費該当値テキスト"/>
        <xdr:cNvSpPr txBox="1"/>
      </xdr:nvSpPr>
      <xdr:spPr>
        <a:xfrm>
          <a:off x="4686300" y="58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13081</xdr:rowOff>
    </xdr:from>
    <xdr:to>
      <xdr:col>20</xdr:col>
      <xdr:colOff>38100</xdr:colOff>
      <xdr:row>35</xdr:row>
      <xdr:rowOff>114681</xdr:rowOff>
    </xdr:to>
    <xdr:sp macro="" textlink="">
      <xdr:nvSpPr>
        <xdr:cNvPr id="82" name="楕円 81"/>
        <xdr:cNvSpPr/>
      </xdr:nvSpPr>
      <xdr:spPr>
        <a:xfrm>
          <a:off x="3746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131208</xdr:rowOff>
    </xdr:from>
    <xdr:ext cx="469744" cy="259045"/>
    <xdr:sp macro="" textlink="">
      <xdr:nvSpPr>
        <xdr:cNvPr id="83" name="テキスト ボックス 82"/>
        <xdr:cNvSpPr txBox="1"/>
      </xdr:nvSpPr>
      <xdr:spPr>
        <a:xfrm>
          <a:off x="3562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115760</xdr:rowOff>
    </xdr:from>
    <xdr:to>
      <xdr:col>15</xdr:col>
      <xdr:colOff>101600</xdr:colOff>
      <xdr:row>35</xdr:row>
      <xdr:rowOff>45910</xdr:rowOff>
    </xdr:to>
    <xdr:sp macro="" textlink="">
      <xdr:nvSpPr>
        <xdr:cNvPr id="84" name="楕円 83"/>
        <xdr:cNvSpPr/>
      </xdr:nvSpPr>
      <xdr:spPr>
        <a:xfrm>
          <a:off x="2857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62437</xdr:rowOff>
    </xdr:from>
    <xdr:ext cx="469744" cy="259045"/>
    <xdr:sp macro="" textlink="">
      <xdr:nvSpPr>
        <xdr:cNvPr id="85" name="テキスト ボックス 84"/>
        <xdr:cNvSpPr txBox="1"/>
      </xdr:nvSpPr>
      <xdr:spPr>
        <a:xfrm>
          <a:off x="2673428"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14415</xdr:rowOff>
    </xdr:from>
    <xdr:to>
      <xdr:col>10</xdr:col>
      <xdr:colOff>165100</xdr:colOff>
      <xdr:row>35</xdr:row>
      <xdr:rowOff>116015</xdr:rowOff>
    </xdr:to>
    <xdr:sp macro="" textlink="">
      <xdr:nvSpPr>
        <xdr:cNvPr id="86" name="楕円 85"/>
        <xdr:cNvSpPr/>
      </xdr:nvSpPr>
      <xdr:spPr>
        <a:xfrm>
          <a:off x="1968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132542</xdr:rowOff>
    </xdr:from>
    <xdr:ext cx="469744" cy="259045"/>
    <xdr:sp macro="" textlink="">
      <xdr:nvSpPr>
        <xdr:cNvPr id="87" name="テキスト ボックス 86"/>
        <xdr:cNvSpPr txBox="1"/>
      </xdr:nvSpPr>
      <xdr:spPr>
        <a:xfrm>
          <a:off x="1784428"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40322</xdr:rowOff>
    </xdr:from>
    <xdr:to>
      <xdr:col>6</xdr:col>
      <xdr:colOff>38100</xdr:colOff>
      <xdr:row>35</xdr:row>
      <xdr:rowOff>141922</xdr:rowOff>
    </xdr:to>
    <xdr:sp macro="" textlink="">
      <xdr:nvSpPr>
        <xdr:cNvPr id="88" name="楕円 87"/>
        <xdr:cNvSpPr/>
      </xdr:nvSpPr>
      <xdr:spPr>
        <a:xfrm>
          <a:off x="1079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158449</xdr:rowOff>
    </xdr:from>
    <xdr:ext cx="469744" cy="259045"/>
    <xdr:sp macro="" textlink="">
      <xdr:nvSpPr>
        <xdr:cNvPr id="89" name="テキスト ボックス 88"/>
        <xdr:cNvSpPr txBox="1"/>
      </xdr:nvSpPr>
      <xdr:spPr>
        <a:xfrm>
          <a:off x="895428"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9691</xdr:rowOff>
    </xdr:from>
    <xdr:to>
      <xdr:col>24</xdr:col>
      <xdr:colOff>63500</xdr:colOff>
      <xdr:row>56</xdr:row>
      <xdr:rowOff>104935</xdr:rowOff>
    </xdr:to>
    <xdr:cxnSp macro="">
      <xdr:nvCxnSpPr>
        <xdr:cNvPr id="116" name="直線コネクタ 115"/>
        <xdr:cNvCxnSpPr/>
      </xdr:nvCxnSpPr>
      <xdr:spPr>
        <a:xfrm flipV="1">
          <a:off x="3797300" y="9610891"/>
          <a:ext cx="838200" cy="9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76693</xdr:rowOff>
    </xdr:from>
    <xdr:to>
      <xdr:col>19</xdr:col>
      <xdr:colOff>177800</xdr:colOff>
      <xdr:row>56</xdr:row>
      <xdr:rowOff>104935</xdr:rowOff>
    </xdr:to>
    <xdr:cxnSp macro="">
      <xdr:nvCxnSpPr>
        <xdr:cNvPr id="119" name="直線コネクタ 118"/>
        <xdr:cNvCxnSpPr/>
      </xdr:nvCxnSpPr>
      <xdr:spPr>
        <a:xfrm>
          <a:off x="2908300" y="9677893"/>
          <a:ext cx="889000" cy="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92714</xdr:rowOff>
    </xdr:from>
    <xdr:to>
      <xdr:col>15</xdr:col>
      <xdr:colOff>50800</xdr:colOff>
      <xdr:row>56</xdr:row>
      <xdr:rowOff>76693</xdr:rowOff>
    </xdr:to>
    <xdr:cxnSp macro="">
      <xdr:nvCxnSpPr>
        <xdr:cNvPr id="122" name="直線コネクタ 121"/>
        <xdr:cNvCxnSpPr/>
      </xdr:nvCxnSpPr>
      <xdr:spPr>
        <a:xfrm>
          <a:off x="2019300" y="9522464"/>
          <a:ext cx="889000" cy="15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92714</xdr:rowOff>
    </xdr:from>
    <xdr:to>
      <xdr:col>10</xdr:col>
      <xdr:colOff>114300</xdr:colOff>
      <xdr:row>55</xdr:row>
      <xdr:rowOff>166825</xdr:rowOff>
    </xdr:to>
    <xdr:cxnSp macro="">
      <xdr:nvCxnSpPr>
        <xdr:cNvPr id="125" name="直線コネクタ 124"/>
        <xdr:cNvCxnSpPr/>
      </xdr:nvCxnSpPr>
      <xdr:spPr>
        <a:xfrm flipV="1">
          <a:off x="1130300" y="9522464"/>
          <a:ext cx="889000" cy="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130341</xdr:rowOff>
    </xdr:from>
    <xdr:to>
      <xdr:col>24</xdr:col>
      <xdr:colOff>114300</xdr:colOff>
      <xdr:row>56</xdr:row>
      <xdr:rowOff>60491</xdr:rowOff>
    </xdr:to>
    <xdr:sp macro="" textlink="">
      <xdr:nvSpPr>
        <xdr:cNvPr id="135" name="楕円 134"/>
        <xdr:cNvSpPr/>
      </xdr:nvSpPr>
      <xdr:spPr>
        <a:xfrm>
          <a:off x="4584700" y="95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153218</xdr:rowOff>
    </xdr:from>
    <xdr:ext cx="599010" cy="259045"/>
    <xdr:sp macro="" textlink="">
      <xdr:nvSpPr>
        <xdr:cNvPr id="136" name="総務費該当値テキスト"/>
        <xdr:cNvSpPr txBox="1"/>
      </xdr:nvSpPr>
      <xdr:spPr>
        <a:xfrm>
          <a:off x="4686300" y="941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54135</xdr:rowOff>
    </xdr:from>
    <xdr:to>
      <xdr:col>20</xdr:col>
      <xdr:colOff>38100</xdr:colOff>
      <xdr:row>56</xdr:row>
      <xdr:rowOff>155735</xdr:rowOff>
    </xdr:to>
    <xdr:sp macro="" textlink="">
      <xdr:nvSpPr>
        <xdr:cNvPr id="137" name="楕円 136"/>
        <xdr:cNvSpPr/>
      </xdr:nvSpPr>
      <xdr:spPr>
        <a:xfrm>
          <a:off x="3746500" y="96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146862</xdr:rowOff>
    </xdr:from>
    <xdr:ext cx="534377" cy="259045"/>
    <xdr:sp macro="" textlink="">
      <xdr:nvSpPr>
        <xdr:cNvPr id="138" name="テキスト ボックス 137"/>
        <xdr:cNvSpPr txBox="1"/>
      </xdr:nvSpPr>
      <xdr:spPr>
        <a:xfrm>
          <a:off x="3530111" y="97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25893</xdr:rowOff>
    </xdr:from>
    <xdr:to>
      <xdr:col>15</xdr:col>
      <xdr:colOff>101600</xdr:colOff>
      <xdr:row>56</xdr:row>
      <xdr:rowOff>127493</xdr:rowOff>
    </xdr:to>
    <xdr:sp macro="" textlink="">
      <xdr:nvSpPr>
        <xdr:cNvPr id="139" name="楕円 138"/>
        <xdr:cNvSpPr/>
      </xdr:nvSpPr>
      <xdr:spPr>
        <a:xfrm>
          <a:off x="2857500" y="96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144020</xdr:rowOff>
    </xdr:from>
    <xdr:ext cx="534377" cy="259045"/>
    <xdr:sp macro="" textlink="">
      <xdr:nvSpPr>
        <xdr:cNvPr id="140" name="テキスト ボックス 139"/>
        <xdr:cNvSpPr txBox="1"/>
      </xdr:nvSpPr>
      <xdr:spPr>
        <a:xfrm>
          <a:off x="2641111" y="94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41914</xdr:rowOff>
    </xdr:from>
    <xdr:to>
      <xdr:col>10</xdr:col>
      <xdr:colOff>165100</xdr:colOff>
      <xdr:row>55</xdr:row>
      <xdr:rowOff>143514</xdr:rowOff>
    </xdr:to>
    <xdr:sp macro="" textlink="">
      <xdr:nvSpPr>
        <xdr:cNvPr id="141" name="楕円 140"/>
        <xdr:cNvSpPr/>
      </xdr:nvSpPr>
      <xdr:spPr>
        <a:xfrm>
          <a:off x="1968500" y="94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160041</xdr:rowOff>
    </xdr:from>
    <xdr:ext cx="599010" cy="259045"/>
    <xdr:sp macro="" textlink="">
      <xdr:nvSpPr>
        <xdr:cNvPr id="142" name="テキスト ボックス 141"/>
        <xdr:cNvSpPr txBox="1"/>
      </xdr:nvSpPr>
      <xdr:spPr>
        <a:xfrm>
          <a:off x="1719795" y="924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116025</xdr:rowOff>
    </xdr:from>
    <xdr:to>
      <xdr:col>6</xdr:col>
      <xdr:colOff>38100</xdr:colOff>
      <xdr:row>56</xdr:row>
      <xdr:rowOff>46175</xdr:rowOff>
    </xdr:to>
    <xdr:sp macro="" textlink="">
      <xdr:nvSpPr>
        <xdr:cNvPr id="143" name="楕円 142"/>
        <xdr:cNvSpPr/>
      </xdr:nvSpPr>
      <xdr:spPr>
        <a:xfrm>
          <a:off x="1079500" y="95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62702</xdr:rowOff>
    </xdr:from>
    <xdr:ext cx="599010" cy="259045"/>
    <xdr:sp macro="" textlink="">
      <xdr:nvSpPr>
        <xdr:cNvPr id="144" name="テキスト ボックス 143"/>
        <xdr:cNvSpPr txBox="1"/>
      </xdr:nvSpPr>
      <xdr:spPr>
        <a:xfrm>
          <a:off x="830795" y="93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99870</xdr:rowOff>
    </xdr:from>
    <xdr:to>
      <xdr:col>24</xdr:col>
      <xdr:colOff>63500</xdr:colOff>
      <xdr:row>76</xdr:row>
      <xdr:rowOff>129025</xdr:rowOff>
    </xdr:to>
    <xdr:cxnSp macro="">
      <xdr:nvCxnSpPr>
        <xdr:cNvPr id="174" name="直線コネクタ 173"/>
        <xdr:cNvCxnSpPr/>
      </xdr:nvCxnSpPr>
      <xdr:spPr>
        <a:xfrm flipV="1">
          <a:off x="3797300" y="13130070"/>
          <a:ext cx="8382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129025</xdr:rowOff>
    </xdr:from>
    <xdr:to>
      <xdr:col>19</xdr:col>
      <xdr:colOff>177800</xdr:colOff>
      <xdr:row>77</xdr:row>
      <xdr:rowOff>54158</xdr:rowOff>
    </xdr:to>
    <xdr:cxnSp macro="">
      <xdr:nvCxnSpPr>
        <xdr:cNvPr id="177" name="直線コネクタ 176"/>
        <xdr:cNvCxnSpPr/>
      </xdr:nvCxnSpPr>
      <xdr:spPr>
        <a:xfrm flipV="1">
          <a:off x="2908300" y="1315922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54158</xdr:rowOff>
    </xdr:from>
    <xdr:to>
      <xdr:col>15</xdr:col>
      <xdr:colOff>50800</xdr:colOff>
      <xdr:row>77</xdr:row>
      <xdr:rowOff>103192</xdr:rowOff>
    </xdr:to>
    <xdr:cxnSp macro="">
      <xdr:nvCxnSpPr>
        <xdr:cNvPr id="180" name="直線コネクタ 179"/>
        <xdr:cNvCxnSpPr/>
      </xdr:nvCxnSpPr>
      <xdr:spPr>
        <a:xfrm flipV="1">
          <a:off x="2019300" y="13255808"/>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103192</xdr:rowOff>
    </xdr:from>
    <xdr:to>
      <xdr:col>10</xdr:col>
      <xdr:colOff>114300</xdr:colOff>
      <xdr:row>77</xdr:row>
      <xdr:rowOff>168405</xdr:rowOff>
    </xdr:to>
    <xdr:cxnSp macro="">
      <xdr:nvCxnSpPr>
        <xdr:cNvPr id="183" name="直線コネクタ 182"/>
        <xdr:cNvCxnSpPr/>
      </xdr:nvCxnSpPr>
      <xdr:spPr>
        <a:xfrm flipV="1">
          <a:off x="1130300" y="13304842"/>
          <a:ext cx="889000" cy="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42548</xdr:rowOff>
    </xdr:from>
    <xdr:to>
      <xdr:col>10</xdr:col>
      <xdr:colOff>165100</xdr:colOff>
      <xdr:row>77</xdr:row>
      <xdr:rowOff>144148</xdr:rowOff>
    </xdr:to>
    <xdr:sp macro="" textlink="">
      <xdr:nvSpPr>
        <xdr:cNvPr id="184" name="フローチャート: 判断 183"/>
        <xdr:cNvSpPr/>
      </xdr:nvSpPr>
      <xdr:spPr>
        <a:xfrm>
          <a:off x="1968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160675</xdr:rowOff>
    </xdr:from>
    <xdr:ext cx="599010" cy="259045"/>
    <xdr:sp macro="" textlink="">
      <xdr:nvSpPr>
        <xdr:cNvPr id="185" name="テキスト ボックス 184"/>
        <xdr:cNvSpPr txBox="1"/>
      </xdr:nvSpPr>
      <xdr:spPr>
        <a:xfrm>
          <a:off x="1719795" y="1301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64860</xdr:rowOff>
    </xdr:from>
    <xdr:to>
      <xdr:col>6</xdr:col>
      <xdr:colOff>38100</xdr:colOff>
      <xdr:row>77</xdr:row>
      <xdr:rowOff>166460</xdr:rowOff>
    </xdr:to>
    <xdr:sp macro="" textlink="">
      <xdr:nvSpPr>
        <xdr:cNvPr id="186" name="フローチャート: 判断 185"/>
        <xdr:cNvSpPr/>
      </xdr:nvSpPr>
      <xdr:spPr>
        <a:xfrm>
          <a:off x="1079500" y="132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11537</xdr:rowOff>
    </xdr:from>
    <xdr:ext cx="599010" cy="259045"/>
    <xdr:sp macro="" textlink="">
      <xdr:nvSpPr>
        <xdr:cNvPr id="187" name="テキスト ボックス 186"/>
        <xdr:cNvSpPr txBox="1"/>
      </xdr:nvSpPr>
      <xdr:spPr>
        <a:xfrm>
          <a:off x="830795" y="130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49070</xdr:rowOff>
    </xdr:from>
    <xdr:to>
      <xdr:col>24</xdr:col>
      <xdr:colOff>114300</xdr:colOff>
      <xdr:row>76</xdr:row>
      <xdr:rowOff>150670</xdr:rowOff>
    </xdr:to>
    <xdr:sp macro="" textlink="">
      <xdr:nvSpPr>
        <xdr:cNvPr id="193" name="楕円 192"/>
        <xdr:cNvSpPr/>
      </xdr:nvSpPr>
      <xdr:spPr>
        <a:xfrm>
          <a:off x="4584700" y="130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27497</xdr:rowOff>
    </xdr:from>
    <xdr:ext cx="599010" cy="259045"/>
    <xdr:sp macro="" textlink="">
      <xdr:nvSpPr>
        <xdr:cNvPr id="194" name="民生費該当値テキスト"/>
        <xdr:cNvSpPr txBox="1"/>
      </xdr:nvSpPr>
      <xdr:spPr>
        <a:xfrm>
          <a:off x="4686300" y="1305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78225</xdr:rowOff>
    </xdr:from>
    <xdr:to>
      <xdr:col>20</xdr:col>
      <xdr:colOff>38100</xdr:colOff>
      <xdr:row>77</xdr:row>
      <xdr:rowOff>8375</xdr:rowOff>
    </xdr:to>
    <xdr:sp macro="" textlink="">
      <xdr:nvSpPr>
        <xdr:cNvPr id="195" name="楕円 194"/>
        <xdr:cNvSpPr/>
      </xdr:nvSpPr>
      <xdr:spPr>
        <a:xfrm>
          <a:off x="3746500" y="131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170952</xdr:rowOff>
    </xdr:from>
    <xdr:ext cx="599010" cy="259045"/>
    <xdr:sp macro="" textlink="">
      <xdr:nvSpPr>
        <xdr:cNvPr id="196" name="テキスト ボックス 195"/>
        <xdr:cNvSpPr txBox="1"/>
      </xdr:nvSpPr>
      <xdr:spPr>
        <a:xfrm>
          <a:off x="3497795" y="1320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3358</xdr:rowOff>
    </xdr:from>
    <xdr:to>
      <xdr:col>15</xdr:col>
      <xdr:colOff>101600</xdr:colOff>
      <xdr:row>77</xdr:row>
      <xdr:rowOff>104958</xdr:rowOff>
    </xdr:to>
    <xdr:sp macro="" textlink="">
      <xdr:nvSpPr>
        <xdr:cNvPr id="197" name="楕円 196"/>
        <xdr:cNvSpPr/>
      </xdr:nvSpPr>
      <xdr:spPr>
        <a:xfrm>
          <a:off x="2857500" y="132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96085</xdr:rowOff>
    </xdr:from>
    <xdr:ext cx="599010" cy="259045"/>
    <xdr:sp macro="" textlink="">
      <xdr:nvSpPr>
        <xdr:cNvPr id="198" name="テキスト ボックス 197"/>
        <xdr:cNvSpPr txBox="1"/>
      </xdr:nvSpPr>
      <xdr:spPr>
        <a:xfrm>
          <a:off x="2608795" y="132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52392</xdr:rowOff>
    </xdr:from>
    <xdr:to>
      <xdr:col>10</xdr:col>
      <xdr:colOff>165100</xdr:colOff>
      <xdr:row>77</xdr:row>
      <xdr:rowOff>153992</xdr:rowOff>
    </xdr:to>
    <xdr:sp macro="" textlink="">
      <xdr:nvSpPr>
        <xdr:cNvPr id="199" name="楕円 198"/>
        <xdr:cNvSpPr/>
      </xdr:nvSpPr>
      <xdr:spPr>
        <a:xfrm>
          <a:off x="1968500" y="1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145119</xdr:rowOff>
    </xdr:from>
    <xdr:ext cx="599010" cy="259045"/>
    <xdr:sp macro="" textlink="">
      <xdr:nvSpPr>
        <xdr:cNvPr id="200" name="テキスト ボックス 199"/>
        <xdr:cNvSpPr txBox="1"/>
      </xdr:nvSpPr>
      <xdr:spPr>
        <a:xfrm>
          <a:off x="1719795" y="133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117605</xdr:rowOff>
    </xdr:from>
    <xdr:to>
      <xdr:col>6</xdr:col>
      <xdr:colOff>38100</xdr:colOff>
      <xdr:row>78</xdr:row>
      <xdr:rowOff>47755</xdr:rowOff>
    </xdr:to>
    <xdr:sp macro="" textlink="">
      <xdr:nvSpPr>
        <xdr:cNvPr id="201" name="楕円 200"/>
        <xdr:cNvSpPr/>
      </xdr:nvSpPr>
      <xdr:spPr>
        <a:xfrm>
          <a:off x="1079500" y="133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38882</xdr:rowOff>
    </xdr:from>
    <xdr:ext cx="599010" cy="259045"/>
    <xdr:sp macro="" textlink="">
      <xdr:nvSpPr>
        <xdr:cNvPr id="202" name="テキスト ボックス 201"/>
        <xdr:cNvSpPr txBox="1"/>
      </xdr:nvSpPr>
      <xdr:spPr>
        <a:xfrm>
          <a:off x="830795" y="134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52054</xdr:rowOff>
    </xdr:from>
    <xdr:to>
      <xdr:col>24</xdr:col>
      <xdr:colOff>63500</xdr:colOff>
      <xdr:row>97</xdr:row>
      <xdr:rowOff>63249</xdr:rowOff>
    </xdr:to>
    <xdr:cxnSp macro="">
      <xdr:nvCxnSpPr>
        <xdr:cNvPr id="231" name="直線コネクタ 230"/>
        <xdr:cNvCxnSpPr/>
      </xdr:nvCxnSpPr>
      <xdr:spPr>
        <a:xfrm flipV="1">
          <a:off x="3797300" y="16682704"/>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63249</xdr:rowOff>
    </xdr:from>
    <xdr:to>
      <xdr:col>19</xdr:col>
      <xdr:colOff>177800</xdr:colOff>
      <xdr:row>97</xdr:row>
      <xdr:rowOff>110393</xdr:rowOff>
    </xdr:to>
    <xdr:cxnSp macro="">
      <xdr:nvCxnSpPr>
        <xdr:cNvPr id="234" name="直線コネクタ 233"/>
        <xdr:cNvCxnSpPr/>
      </xdr:nvCxnSpPr>
      <xdr:spPr>
        <a:xfrm flipV="1">
          <a:off x="2908300" y="16693899"/>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110393</xdr:rowOff>
    </xdr:from>
    <xdr:to>
      <xdr:col>15</xdr:col>
      <xdr:colOff>50800</xdr:colOff>
      <xdr:row>97</xdr:row>
      <xdr:rowOff>149400</xdr:rowOff>
    </xdr:to>
    <xdr:cxnSp macro="">
      <xdr:nvCxnSpPr>
        <xdr:cNvPr id="237" name="直線コネクタ 236"/>
        <xdr:cNvCxnSpPr/>
      </xdr:nvCxnSpPr>
      <xdr:spPr>
        <a:xfrm flipV="1">
          <a:off x="2019300" y="16741043"/>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138237</xdr:rowOff>
    </xdr:from>
    <xdr:to>
      <xdr:col>10</xdr:col>
      <xdr:colOff>114300</xdr:colOff>
      <xdr:row>97</xdr:row>
      <xdr:rowOff>149400</xdr:rowOff>
    </xdr:to>
    <xdr:cxnSp macro="">
      <xdr:nvCxnSpPr>
        <xdr:cNvPr id="240" name="直線コネクタ 239"/>
        <xdr:cNvCxnSpPr/>
      </xdr:nvCxnSpPr>
      <xdr:spPr>
        <a:xfrm>
          <a:off x="1130300" y="16768887"/>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49778</xdr:rowOff>
    </xdr:from>
    <xdr:to>
      <xdr:col>10</xdr:col>
      <xdr:colOff>165100</xdr:colOff>
      <xdr:row>97</xdr:row>
      <xdr:rowOff>151378</xdr:rowOff>
    </xdr:to>
    <xdr:sp macro="" textlink="">
      <xdr:nvSpPr>
        <xdr:cNvPr id="241" name="フローチャート: 判断 240"/>
        <xdr:cNvSpPr/>
      </xdr:nvSpPr>
      <xdr:spPr>
        <a:xfrm>
          <a:off x="1968500" y="16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167905</xdr:rowOff>
    </xdr:from>
    <xdr:ext cx="534377" cy="259045"/>
    <xdr:sp macro="" textlink="">
      <xdr:nvSpPr>
        <xdr:cNvPr id="242" name="テキスト ボックス 241"/>
        <xdr:cNvSpPr txBox="1"/>
      </xdr:nvSpPr>
      <xdr:spPr>
        <a:xfrm>
          <a:off x="1752111" y="164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60858</xdr:rowOff>
    </xdr:from>
    <xdr:to>
      <xdr:col>6</xdr:col>
      <xdr:colOff>38100</xdr:colOff>
      <xdr:row>97</xdr:row>
      <xdr:rowOff>162458</xdr:rowOff>
    </xdr:to>
    <xdr:sp macro="" textlink="">
      <xdr:nvSpPr>
        <xdr:cNvPr id="243" name="フローチャート: 判断 242"/>
        <xdr:cNvSpPr/>
      </xdr:nvSpPr>
      <xdr:spPr>
        <a:xfrm>
          <a:off x="1079500" y="166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7535</xdr:rowOff>
    </xdr:from>
    <xdr:ext cx="534377" cy="259045"/>
    <xdr:sp macro="" textlink="">
      <xdr:nvSpPr>
        <xdr:cNvPr id="244" name="テキスト ボックス 243"/>
        <xdr:cNvSpPr txBox="1"/>
      </xdr:nvSpPr>
      <xdr:spPr>
        <a:xfrm>
          <a:off x="863111" y="164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1254</xdr:rowOff>
    </xdr:from>
    <xdr:to>
      <xdr:col>24</xdr:col>
      <xdr:colOff>114300</xdr:colOff>
      <xdr:row>97</xdr:row>
      <xdr:rowOff>102854</xdr:rowOff>
    </xdr:to>
    <xdr:sp macro="" textlink="">
      <xdr:nvSpPr>
        <xdr:cNvPr id="250" name="楕円 249"/>
        <xdr:cNvSpPr/>
      </xdr:nvSpPr>
      <xdr:spPr>
        <a:xfrm>
          <a:off x="45847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151131</xdr:rowOff>
    </xdr:from>
    <xdr:ext cx="534377" cy="259045"/>
    <xdr:sp macro="" textlink="">
      <xdr:nvSpPr>
        <xdr:cNvPr id="251" name="衛生費該当値テキスト"/>
        <xdr:cNvSpPr txBox="1"/>
      </xdr:nvSpPr>
      <xdr:spPr>
        <a:xfrm>
          <a:off x="4686300" y="166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12449</xdr:rowOff>
    </xdr:from>
    <xdr:to>
      <xdr:col>20</xdr:col>
      <xdr:colOff>38100</xdr:colOff>
      <xdr:row>97</xdr:row>
      <xdr:rowOff>114049</xdr:rowOff>
    </xdr:to>
    <xdr:sp macro="" textlink="">
      <xdr:nvSpPr>
        <xdr:cNvPr id="252" name="楕円 251"/>
        <xdr:cNvSpPr/>
      </xdr:nvSpPr>
      <xdr:spPr>
        <a:xfrm>
          <a:off x="3746500" y="166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105176</xdr:rowOff>
    </xdr:from>
    <xdr:ext cx="534377" cy="259045"/>
    <xdr:sp macro="" textlink="">
      <xdr:nvSpPr>
        <xdr:cNvPr id="253" name="テキスト ボックス 252"/>
        <xdr:cNvSpPr txBox="1"/>
      </xdr:nvSpPr>
      <xdr:spPr>
        <a:xfrm>
          <a:off x="3530111" y="167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59593</xdr:rowOff>
    </xdr:from>
    <xdr:to>
      <xdr:col>15</xdr:col>
      <xdr:colOff>101600</xdr:colOff>
      <xdr:row>97</xdr:row>
      <xdr:rowOff>161193</xdr:rowOff>
    </xdr:to>
    <xdr:sp macro="" textlink="">
      <xdr:nvSpPr>
        <xdr:cNvPr id="254" name="楕円 253"/>
        <xdr:cNvSpPr/>
      </xdr:nvSpPr>
      <xdr:spPr>
        <a:xfrm>
          <a:off x="2857500" y="166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152320</xdr:rowOff>
    </xdr:from>
    <xdr:ext cx="534377" cy="259045"/>
    <xdr:sp macro="" textlink="">
      <xdr:nvSpPr>
        <xdr:cNvPr id="255" name="テキスト ボックス 254"/>
        <xdr:cNvSpPr txBox="1"/>
      </xdr:nvSpPr>
      <xdr:spPr>
        <a:xfrm>
          <a:off x="2641111" y="167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98600</xdr:rowOff>
    </xdr:from>
    <xdr:to>
      <xdr:col>10</xdr:col>
      <xdr:colOff>165100</xdr:colOff>
      <xdr:row>98</xdr:row>
      <xdr:rowOff>28750</xdr:rowOff>
    </xdr:to>
    <xdr:sp macro="" textlink="">
      <xdr:nvSpPr>
        <xdr:cNvPr id="256" name="楕円 255"/>
        <xdr:cNvSpPr/>
      </xdr:nvSpPr>
      <xdr:spPr>
        <a:xfrm>
          <a:off x="1968500" y="167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19877</xdr:rowOff>
    </xdr:from>
    <xdr:ext cx="534377" cy="259045"/>
    <xdr:sp macro="" textlink="">
      <xdr:nvSpPr>
        <xdr:cNvPr id="257" name="テキスト ボックス 256"/>
        <xdr:cNvSpPr txBox="1"/>
      </xdr:nvSpPr>
      <xdr:spPr>
        <a:xfrm>
          <a:off x="1752111" y="168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87437</xdr:rowOff>
    </xdr:from>
    <xdr:to>
      <xdr:col>6</xdr:col>
      <xdr:colOff>38100</xdr:colOff>
      <xdr:row>98</xdr:row>
      <xdr:rowOff>17587</xdr:rowOff>
    </xdr:to>
    <xdr:sp macro="" textlink="">
      <xdr:nvSpPr>
        <xdr:cNvPr id="258" name="楕円 257"/>
        <xdr:cNvSpPr/>
      </xdr:nvSpPr>
      <xdr:spPr>
        <a:xfrm>
          <a:off x="1079500" y="16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8714</xdr:rowOff>
    </xdr:from>
    <xdr:ext cx="534377" cy="259045"/>
    <xdr:sp macro="" textlink="">
      <xdr:nvSpPr>
        <xdr:cNvPr id="259" name="テキスト ボックス 258"/>
        <xdr:cNvSpPr txBox="1"/>
      </xdr:nvSpPr>
      <xdr:spPr>
        <a:xfrm>
          <a:off x="863111" y="16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131470</xdr:rowOff>
    </xdr:from>
    <xdr:to>
      <xdr:col>55</xdr:col>
      <xdr:colOff>0</xdr:colOff>
      <xdr:row>37</xdr:row>
      <xdr:rowOff>158445</xdr:rowOff>
    </xdr:to>
    <xdr:cxnSp macro="">
      <xdr:nvCxnSpPr>
        <xdr:cNvPr id="286" name="直線コネクタ 285"/>
        <xdr:cNvCxnSpPr/>
      </xdr:nvCxnSpPr>
      <xdr:spPr>
        <a:xfrm>
          <a:off x="9639300" y="647512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109262</xdr:rowOff>
    </xdr:from>
    <xdr:ext cx="378565" cy="259045"/>
    <xdr:sp macro="" textlink="">
      <xdr:nvSpPr>
        <xdr:cNvPr id="287" name="労働費平均値テキスト"/>
        <xdr:cNvSpPr txBox="1"/>
      </xdr:nvSpPr>
      <xdr:spPr>
        <a:xfrm>
          <a:off x="10528300" y="6281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2311</xdr:rowOff>
    </xdr:from>
    <xdr:to>
      <xdr:col>50</xdr:col>
      <xdr:colOff>114300</xdr:colOff>
      <xdr:row>37</xdr:row>
      <xdr:rowOff>131470</xdr:rowOff>
    </xdr:to>
    <xdr:cxnSp macro="">
      <xdr:nvCxnSpPr>
        <xdr:cNvPr id="289" name="直線コネクタ 288"/>
        <xdr:cNvCxnSpPr/>
      </xdr:nvCxnSpPr>
      <xdr:spPr>
        <a:xfrm>
          <a:off x="8750300" y="6003061"/>
          <a:ext cx="8890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7434</xdr:rowOff>
    </xdr:from>
    <xdr:ext cx="378565" cy="259045"/>
    <xdr:sp macro="" textlink="">
      <xdr:nvSpPr>
        <xdr:cNvPr id="291" name="テキスト ボックス 290"/>
        <xdr:cNvSpPr txBox="1"/>
      </xdr:nvSpPr>
      <xdr:spPr>
        <a:xfrm>
          <a:off x="9450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44374</xdr:rowOff>
    </xdr:from>
    <xdr:to>
      <xdr:col>45</xdr:col>
      <xdr:colOff>177800</xdr:colOff>
      <xdr:row>35</xdr:row>
      <xdr:rowOff>2311</xdr:rowOff>
    </xdr:to>
    <xdr:cxnSp macro="">
      <xdr:nvCxnSpPr>
        <xdr:cNvPr id="292" name="直線コネクタ 291"/>
        <xdr:cNvCxnSpPr/>
      </xdr:nvCxnSpPr>
      <xdr:spPr>
        <a:xfrm>
          <a:off x="7861300" y="5702224"/>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3" name="フローチャート: 判断 292"/>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68241</xdr:rowOff>
    </xdr:from>
    <xdr:ext cx="469744" cy="259045"/>
    <xdr:sp macro="" textlink="">
      <xdr:nvSpPr>
        <xdr:cNvPr id="294" name="テキスト ボックス 293"/>
        <xdr:cNvSpPr txBox="1"/>
      </xdr:nvSpPr>
      <xdr:spPr>
        <a:xfrm>
          <a:off x="851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112954</xdr:rowOff>
    </xdr:from>
    <xdr:to>
      <xdr:col>41</xdr:col>
      <xdr:colOff>50800</xdr:colOff>
      <xdr:row>33</xdr:row>
      <xdr:rowOff>44374</xdr:rowOff>
    </xdr:to>
    <xdr:cxnSp macro="">
      <xdr:nvCxnSpPr>
        <xdr:cNvPr id="295" name="直線コネクタ 294"/>
        <xdr:cNvCxnSpPr/>
      </xdr:nvCxnSpPr>
      <xdr:spPr>
        <a:xfrm>
          <a:off x="6972300" y="542790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75641</xdr:rowOff>
    </xdr:from>
    <xdr:to>
      <xdr:col>41</xdr:col>
      <xdr:colOff>101600</xdr:colOff>
      <xdr:row>37</xdr:row>
      <xdr:rowOff>5791</xdr:rowOff>
    </xdr:to>
    <xdr:sp macro="" textlink="">
      <xdr:nvSpPr>
        <xdr:cNvPr id="296" name="フローチャート: 判断 295"/>
        <xdr:cNvSpPr/>
      </xdr:nvSpPr>
      <xdr:spPr>
        <a:xfrm>
          <a:off x="7810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168368</xdr:rowOff>
    </xdr:from>
    <xdr:ext cx="469744" cy="259045"/>
    <xdr:sp macro="" textlink="">
      <xdr:nvSpPr>
        <xdr:cNvPr id="297" name="テキスト ボックス 296"/>
        <xdr:cNvSpPr txBox="1"/>
      </xdr:nvSpPr>
      <xdr:spPr>
        <a:xfrm>
          <a:off x="7626428"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298" name="フローチャート: 判断 297"/>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77385</xdr:rowOff>
    </xdr:from>
    <xdr:ext cx="469744" cy="259045"/>
    <xdr:sp macro="" textlink="">
      <xdr:nvSpPr>
        <xdr:cNvPr id="299" name="テキスト ボックス 298"/>
        <xdr:cNvSpPr txBox="1"/>
      </xdr:nvSpPr>
      <xdr:spPr>
        <a:xfrm>
          <a:off x="6737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305" name="楕円 304"/>
        <xdr:cNvSpPr/>
      </xdr:nvSpPr>
      <xdr:spPr>
        <a:xfrm>
          <a:off x="104267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86072</xdr:rowOff>
    </xdr:from>
    <xdr:ext cx="378565" cy="259045"/>
    <xdr:sp macro="" textlink="">
      <xdr:nvSpPr>
        <xdr:cNvPr id="306" name="労働費該当値テキスト"/>
        <xdr:cNvSpPr txBox="1"/>
      </xdr:nvSpPr>
      <xdr:spPr>
        <a:xfrm>
          <a:off x="10528300"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80670</xdr:rowOff>
    </xdr:from>
    <xdr:to>
      <xdr:col>50</xdr:col>
      <xdr:colOff>165100</xdr:colOff>
      <xdr:row>38</xdr:row>
      <xdr:rowOff>10820</xdr:rowOff>
    </xdr:to>
    <xdr:sp macro="" textlink="">
      <xdr:nvSpPr>
        <xdr:cNvPr id="307" name="楕円 306"/>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27347</xdr:rowOff>
    </xdr:from>
    <xdr:ext cx="378565" cy="259045"/>
    <xdr:sp macro="" textlink="">
      <xdr:nvSpPr>
        <xdr:cNvPr id="308" name="テキスト ボックス 307"/>
        <xdr:cNvSpPr txBox="1"/>
      </xdr:nvSpPr>
      <xdr:spPr>
        <a:xfrm>
          <a:off x="9450017" y="61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122961</xdr:rowOff>
    </xdr:from>
    <xdr:to>
      <xdr:col>46</xdr:col>
      <xdr:colOff>38100</xdr:colOff>
      <xdr:row>35</xdr:row>
      <xdr:rowOff>53111</xdr:rowOff>
    </xdr:to>
    <xdr:sp macro="" textlink="">
      <xdr:nvSpPr>
        <xdr:cNvPr id="309" name="楕円 308"/>
        <xdr:cNvSpPr/>
      </xdr:nvSpPr>
      <xdr:spPr>
        <a:xfrm>
          <a:off x="8699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69638</xdr:rowOff>
    </xdr:from>
    <xdr:ext cx="469744" cy="259045"/>
    <xdr:sp macro="" textlink="">
      <xdr:nvSpPr>
        <xdr:cNvPr id="310" name="テキスト ボックス 309"/>
        <xdr:cNvSpPr txBox="1"/>
      </xdr:nvSpPr>
      <xdr:spPr>
        <a:xfrm>
          <a:off x="8515428" y="57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165024</xdr:rowOff>
    </xdr:from>
    <xdr:to>
      <xdr:col>41</xdr:col>
      <xdr:colOff>101600</xdr:colOff>
      <xdr:row>33</xdr:row>
      <xdr:rowOff>95174</xdr:rowOff>
    </xdr:to>
    <xdr:sp macro="" textlink="">
      <xdr:nvSpPr>
        <xdr:cNvPr id="311" name="楕円 310"/>
        <xdr:cNvSpPr/>
      </xdr:nvSpPr>
      <xdr:spPr>
        <a:xfrm>
          <a:off x="7810500" y="56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111701</xdr:rowOff>
    </xdr:from>
    <xdr:ext cx="469744" cy="259045"/>
    <xdr:sp macro="" textlink="">
      <xdr:nvSpPr>
        <xdr:cNvPr id="312" name="テキスト ボックス 311"/>
        <xdr:cNvSpPr txBox="1"/>
      </xdr:nvSpPr>
      <xdr:spPr>
        <a:xfrm>
          <a:off x="7626428" y="54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62154</xdr:rowOff>
    </xdr:from>
    <xdr:to>
      <xdr:col>36</xdr:col>
      <xdr:colOff>165100</xdr:colOff>
      <xdr:row>31</xdr:row>
      <xdr:rowOff>163754</xdr:rowOff>
    </xdr:to>
    <xdr:sp macro="" textlink="">
      <xdr:nvSpPr>
        <xdr:cNvPr id="313" name="楕円 312"/>
        <xdr:cNvSpPr/>
      </xdr:nvSpPr>
      <xdr:spPr>
        <a:xfrm>
          <a:off x="6921500" y="53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8831</xdr:rowOff>
    </xdr:from>
    <xdr:ext cx="469744" cy="259045"/>
    <xdr:sp macro="" textlink="">
      <xdr:nvSpPr>
        <xdr:cNvPr id="314" name="テキスト ボックス 313"/>
        <xdr:cNvSpPr txBox="1"/>
      </xdr:nvSpPr>
      <xdr:spPr>
        <a:xfrm>
          <a:off x="6737428" y="51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65056</xdr:rowOff>
    </xdr:from>
    <xdr:to>
      <xdr:col>55</xdr:col>
      <xdr:colOff>0</xdr:colOff>
      <xdr:row>57</xdr:row>
      <xdr:rowOff>66973</xdr:rowOff>
    </xdr:to>
    <xdr:cxnSp macro="">
      <xdr:nvCxnSpPr>
        <xdr:cNvPr id="345" name="直線コネクタ 344"/>
        <xdr:cNvCxnSpPr/>
      </xdr:nvCxnSpPr>
      <xdr:spPr>
        <a:xfrm flipV="1">
          <a:off x="9639300" y="9837706"/>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46"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66973</xdr:rowOff>
    </xdr:from>
    <xdr:to>
      <xdr:col>50</xdr:col>
      <xdr:colOff>114300</xdr:colOff>
      <xdr:row>57</xdr:row>
      <xdr:rowOff>82006</xdr:rowOff>
    </xdr:to>
    <xdr:cxnSp macro="">
      <xdr:nvCxnSpPr>
        <xdr:cNvPr id="348" name="直線コネクタ 347"/>
        <xdr:cNvCxnSpPr/>
      </xdr:nvCxnSpPr>
      <xdr:spPr>
        <a:xfrm flipV="1">
          <a:off x="8750300" y="983962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0" name="テキスト ボックス 349"/>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82006</xdr:rowOff>
    </xdr:from>
    <xdr:to>
      <xdr:col>45</xdr:col>
      <xdr:colOff>177800</xdr:colOff>
      <xdr:row>57</xdr:row>
      <xdr:rowOff>143259</xdr:rowOff>
    </xdr:to>
    <xdr:cxnSp macro="">
      <xdr:nvCxnSpPr>
        <xdr:cNvPr id="351" name="直線コネクタ 350"/>
        <xdr:cNvCxnSpPr/>
      </xdr:nvCxnSpPr>
      <xdr:spPr>
        <a:xfrm flipV="1">
          <a:off x="7861300" y="9854656"/>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2" name="フローチャート: 判断 351"/>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3" name="テキスト ボックス 352"/>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143259</xdr:rowOff>
    </xdr:from>
    <xdr:to>
      <xdr:col>41</xdr:col>
      <xdr:colOff>50800</xdr:colOff>
      <xdr:row>57</xdr:row>
      <xdr:rowOff>147766</xdr:rowOff>
    </xdr:to>
    <xdr:cxnSp macro="">
      <xdr:nvCxnSpPr>
        <xdr:cNvPr id="354" name="直線コネクタ 353"/>
        <xdr:cNvCxnSpPr/>
      </xdr:nvCxnSpPr>
      <xdr:spPr>
        <a:xfrm flipV="1">
          <a:off x="6972300" y="99159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44236</xdr:rowOff>
    </xdr:from>
    <xdr:to>
      <xdr:col>41</xdr:col>
      <xdr:colOff>101600</xdr:colOff>
      <xdr:row>58</xdr:row>
      <xdr:rowOff>145836</xdr:rowOff>
    </xdr:to>
    <xdr:sp macro="" textlink="">
      <xdr:nvSpPr>
        <xdr:cNvPr id="355" name="フローチャート: 判断 354"/>
        <xdr:cNvSpPr/>
      </xdr:nvSpPr>
      <xdr:spPr>
        <a:xfrm>
          <a:off x="7810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136963</xdr:rowOff>
    </xdr:from>
    <xdr:ext cx="534377" cy="259045"/>
    <xdr:sp macro="" textlink="">
      <xdr:nvSpPr>
        <xdr:cNvPr id="356" name="テキスト ボックス 355"/>
        <xdr:cNvSpPr txBox="1"/>
      </xdr:nvSpPr>
      <xdr:spPr>
        <a:xfrm>
          <a:off x="7594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57" name="フローチャート: 判断 356"/>
        <xdr:cNvSpPr/>
      </xdr:nvSpPr>
      <xdr:spPr>
        <a:xfrm>
          <a:off x="6921500" y="99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144442</xdr:rowOff>
    </xdr:from>
    <xdr:ext cx="534377" cy="259045"/>
    <xdr:sp macro="" textlink="">
      <xdr:nvSpPr>
        <xdr:cNvPr id="358" name="テキスト ボックス 357"/>
        <xdr:cNvSpPr txBox="1"/>
      </xdr:nvSpPr>
      <xdr:spPr>
        <a:xfrm>
          <a:off x="6705111" y="100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14256</xdr:rowOff>
    </xdr:from>
    <xdr:to>
      <xdr:col>55</xdr:col>
      <xdr:colOff>50800</xdr:colOff>
      <xdr:row>57</xdr:row>
      <xdr:rowOff>115856</xdr:rowOff>
    </xdr:to>
    <xdr:sp macro="" textlink="">
      <xdr:nvSpPr>
        <xdr:cNvPr id="364" name="楕円 363"/>
        <xdr:cNvSpPr/>
      </xdr:nvSpPr>
      <xdr:spPr>
        <a:xfrm>
          <a:off x="10426700" y="97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164133</xdr:rowOff>
    </xdr:from>
    <xdr:ext cx="534377" cy="259045"/>
    <xdr:sp macro="" textlink="">
      <xdr:nvSpPr>
        <xdr:cNvPr id="365" name="農林水産業費該当値テキスト"/>
        <xdr:cNvSpPr txBox="1"/>
      </xdr:nvSpPr>
      <xdr:spPr>
        <a:xfrm>
          <a:off x="10528300" y="97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16173</xdr:rowOff>
    </xdr:from>
    <xdr:to>
      <xdr:col>50</xdr:col>
      <xdr:colOff>165100</xdr:colOff>
      <xdr:row>57</xdr:row>
      <xdr:rowOff>117773</xdr:rowOff>
    </xdr:to>
    <xdr:sp macro="" textlink="">
      <xdr:nvSpPr>
        <xdr:cNvPr id="366" name="楕円 365"/>
        <xdr:cNvSpPr/>
      </xdr:nvSpPr>
      <xdr:spPr>
        <a:xfrm>
          <a:off x="9588500" y="9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134300</xdr:rowOff>
    </xdr:from>
    <xdr:ext cx="534377" cy="259045"/>
    <xdr:sp macro="" textlink="">
      <xdr:nvSpPr>
        <xdr:cNvPr id="367" name="テキスト ボックス 366"/>
        <xdr:cNvSpPr txBox="1"/>
      </xdr:nvSpPr>
      <xdr:spPr>
        <a:xfrm>
          <a:off x="9372111" y="9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31206</xdr:rowOff>
    </xdr:from>
    <xdr:to>
      <xdr:col>46</xdr:col>
      <xdr:colOff>38100</xdr:colOff>
      <xdr:row>57</xdr:row>
      <xdr:rowOff>132806</xdr:rowOff>
    </xdr:to>
    <xdr:sp macro="" textlink="">
      <xdr:nvSpPr>
        <xdr:cNvPr id="368" name="楕円 367"/>
        <xdr:cNvSpPr/>
      </xdr:nvSpPr>
      <xdr:spPr>
        <a:xfrm>
          <a:off x="8699500" y="98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123933</xdr:rowOff>
    </xdr:from>
    <xdr:ext cx="534377" cy="259045"/>
    <xdr:sp macro="" textlink="">
      <xdr:nvSpPr>
        <xdr:cNvPr id="369" name="テキスト ボックス 368"/>
        <xdr:cNvSpPr txBox="1"/>
      </xdr:nvSpPr>
      <xdr:spPr>
        <a:xfrm>
          <a:off x="8483111" y="98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92459</xdr:rowOff>
    </xdr:from>
    <xdr:to>
      <xdr:col>41</xdr:col>
      <xdr:colOff>101600</xdr:colOff>
      <xdr:row>58</xdr:row>
      <xdr:rowOff>22609</xdr:rowOff>
    </xdr:to>
    <xdr:sp macro="" textlink="">
      <xdr:nvSpPr>
        <xdr:cNvPr id="370" name="楕円 369"/>
        <xdr:cNvSpPr/>
      </xdr:nvSpPr>
      <xdr:spPr>
        <a:xfrm>
          <a:off x="78105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39136</xdr:rowOff>
    </xdr:from>
    <xdr:ext cx="534377" cy="259045"/>
    <xdr:sp macro="" textlink="">
      <xdr:nvSpPr>
        <xdr:cNvPr id="371" name="テキスト ボックス 370"/>
        <xdr:cNvSpPr txBox="1"/>
      </xdr:nvSpPr>
      <xdr:spPr>
        <a:xfrm>
          <a:off x="7594111" y="96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96966</xdr:rowOff>
    </xdr:from>
    <xdr:to>
      <xdr:col>36</xdr:col>
      <xdr:colOff>165100</xdr:colOff>
      <xdr:row>58</xdr:row>
      <xdr:rowOff>27116</xdr:rowOff>
    </xdr:to>
    <xdr:sp macro="" textlink="">
      <xdr:nvSpPr>
        <xdr:cNvPr id="372" name="楕円 371"/>
        <xdr:cNvSpPr/>
      </xdr:nvSpPr>
      <xdr:spPr>
        <a:xfrm>
          <a:off x="6921500" y="9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43643</xdr:rowOff>
    </xdr:from>
    <xdr:ext cx="534377" cy="259045"/>
    <xdr:sp macro="" textlink="">
      <xdr:nvSpPr>
        <xdr:cNvPr id="373" name="テキスト ボックス 372"/>
        <xdr:cNvSpPr txBox="1"/>
      </xdr:nvSpPr>
      <xdr:spPr>
        <a:xfrm>
          <a:off x="6705111" y="96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10708</xdr:rowOff>
    </xdr:from>
    <xdr:to>
      <xdr:col>55</xdr:col>
      <xdr:colOff>0</xdr:colOff>
      <xdr:row>78</xdr:row>
      <xdr:rowOff>27321</xdr:rowOff>
    </xdr:to>
    <xdr:cxnSp macro="">
      <xdr:nvCxnSpPr>
        <xdr:cNvPr id="402" name="直線コネクタ 401"/>
        <xdr:cNvCxnSpPr/>
      </xdr:nvCxnSpPr>
      <xdr:spPr>
        <a:xfrm>
          <a:off x="9639300" y="13383808"/>
          <a:ext cx="8382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3"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xdr:rowOff>
    </xdr:from>
    <xdr:to>
      <xdr:col>50</xdr:col>
      <xdr:colOff>114300</xdr:colOff>
      <xdr:row>78</xdr:row>
      <xdr:rowOff>10708</xdr:rowOff>
    </xdr:to>
    <xdr:cxnSp macro="">
      <xdr:nvCxnSpPr>
        <xdr:cNvPr id="405" name="直線コネクタ 404"/>
        <xdr:cNvCxnSpPr/>
      </xdr:nvCxnSpPr>
      <xdr:spPr>
        <a:xfrm>
          <a:off x="8750300" y="13379450"/>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7" name="テキスト ボックス 406"/>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6350</xdr:rowOff>
    </xdr:from>
    <xdr:to>
      <xdr:col>45</xdr:col>
      <xdr:colOff>177800</xdr:colOff>
      <xdr:row>78</xdr:row>
      <xdr:rowOff>41349</xdr:rowOff>
    </xdr:to>
    <xdr:cxnSp macro="">
      <xdr:nvCxnSpPr>
        <xdr:cNvPr id="408" name="直線コネクタ 407"/>
        <xdr:cNvCxnSpPr/>
      </xdr:nvCxnSpPr>
      <xdr:spPr>
        <a:xfrm flipV="1">
          <a:off x="7861300" y="1337945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09" name="フローチャート: 判断 408"/>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0" name="テキスト ボックス 409"/>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33165</xdr:rowOff>
    </xdr:from>
    <xdr:to>
      <xdr:col>41</xdr:col>
      <xdr:colOff>50800</xdr:colOff>
      <xdr:row>78</xdr:row>
      <xdr:rowOff>41349</xdr:rowOff>
    </xdr:to>
    <xdr:cxnSp macro="">
      <xdr:nvCxnSpPr>
        <xdr:cNvPr id="411" name="直線コネクタ 410"/>
        <xdr:cNvCxnSpPr/>
      </xdr:nvCxnSpPr>
      <xdr:spPr>
        <a:xfrm>
          <a:off x="6972300" y="134062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80914</xdr:rowOff>
    </xdr:from>
    <xdr:to>
      <xdr:col>41</xdr:col>
      <xdr:colOff>101600</xdr:colOff>
      <xdr:row>79</xdr:row>
      <xdr:rowOff>11064</xdr:rowOff>
    </xdr:to>
    <xdr:sp macro="" textlink="">
      <xdr:nvSpPr>
        <xdr:cNvPr id="412" name="フローチャート: 判断 411"/>
        <xdr:cNvSpPr/>
      </xdr:nvSpPr>
      <xdr:spPr>
        <a:xfrm>
          <a:off x="7810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2191</xdr:rowOff>
    </xdr:from>
    <xdr:ext cx="534377" cy="259045"/>
    <xdr:sp macro="" textlink="">
      <xdr:nvSpPr>
        <xdr:cNvPr id="413" name="テキスト ボックス 412"/>
        <xdr:cNvSpPr txBox="1"/>
      </xdr:nvSpPr>
      <xdr:spPr>
        <a:xfrm>
          <a:off x="7594111" y="13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81325</xdr:rowOff>
    </xdr:from>
    <xdr:to>
      <xdr:col>36</xdr:col>
      <xdr:colOff>165100</xdr:colOff>
      <xdr:row>79</xdr:row>
      <xdr:rowOff>11475</xdr:rowOff>
    </xdr:to>
    <xdr:sp macro="" textlink="">
      <xdr:nvSpPr>
        <xdr:cNvPr id="414" name="フローチャート: 判断 413"/>
        <xdr:cNvSpPr/>
      </xdr:nvSpPr>
      <xdr:spPr>
        <a:xfrm>
          <a:off x="6921500" y="134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2602</xdr:rowOff>
    </xdr:from>
    <xdr:ext cx="534377" cy="259045"/>
    <xdr:sp macro="" textlink="">
      <xdr:nvSpPr>
        <xdr:cNvPr id="415" name="テキスト ボックス 414"/>
        <xdr:cNvSpPr txBox="1"/>
      </xdr:nvSpPr>
      <xdr:spPr>
        <a:xfrm>
          <a:off x="6705111" y="135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147971</xdr:rowOff>
    </xdr:from>
    <xdr:to>
      <xdr:col>55</xdr:col>
      <xdr:colOff>50800</xdr:colOff>
      <xdr:row>78</xdr:row>
      <xdr:rowOff>78121</xdr:rowOff>
    </xdr:to>
    <xdr:sp macro="" textlink="">
      <xdr:nvSpPr>
        <xdr:cNvPr id="421" name="楕円 420"/>
        <xdr:cNvSpPr/>
      </xdr:nvSpPr>
      <xdr:spPr>
        <a:xfrm>
          <a:off x="10426700" y="133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170848</xdr:rowOff>
    </xdr:from>
    <xdr:ext cx="534377" cy="259045"/>
    <xdr:sp macro="" textlink="">
      <xdr:nvSpPr>
        <xdr:cNvPr id="422" name="商工費該当値テキスト"/>
        <xdr:cNvSpPr txBox="1"/>
      </xdr:nvSpPr>
      <xdr:spPr>
        <a:xfrm>
          <a:off x="10528300" y="132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131358</xdr:rowOff>
    </xdr:from>
    <xdr:to>
      <xdr:col>50</xdr:col>
      <xdr:colOff>165100</xdr:colOff>
      <xdr:row>78</xdr:row>
      <xdr:rowOff>61508</xdr:rowOff>
    </xdr:to>
    <xdr:sp macro="" textlink="">
      <xdr:nvSpPr>
        <xdr:cNvPr id="423" name="楕円 422"/>
        <xdr:cNvSpPr/>
      </xdr:nvSpPr>
      <xdr:spPr>
        <a:xfrm>
          <a:off x="9588500" y="133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78035</xdr:rowOff>
    </xdr:from>
    <xdr:ext cx="534377" cy="259045"/>
    <xdr:sp macro="" textlink="">
      <xdr:nvSpPr>
        <xdr:cNvPr id="424" name="テキスト ボックス 423"/>
        <xdr:cNvSpPr txBox="1"/>
      </xdr:nvSpPr>
      <xdr:spPr>
        <a:xfrm>
          <a:off x="9372111" y="131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127000</xdr:rowOff>
    </xdr:from>
    <xdr:to>
      <xdr:col>46</xdr:col>
      <xdr:colOff>38100</xdr:colOff>
      <xdr:row>78</xdr:row>
      <xdr:rowOff>57150</xdr:rowOff>
    </xdr:to>
    <xdr:sp macro="" textlink="">
      <xdr:nvSpPr>
        <xdr:cNvPr id="425" name="楕円 424"/>
        <xdr:cNvSpPr/>
      </xdr:nvSpPr>
      <xdr:spPr>
        <a:xfrm>
          <a:off x="869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73677</xdr:rowOff>
    </xdr:from>
    <xdr:ext cx="534377" cy="259045"/>
    <xdr:sp macro="" textlink="">
      <xdr:nvSpPr>
        <xdr:cNvPr id="426" name="テキスト ボックス 425"/>
        <xdr:cNvSpPr txBox="1"/>
      </xdr:nvSpPr>
      <xdr:spPr>
        <a:xfrm>
          <a:off x="8483111" y="131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161999</xdr:rowOff>
    </xdr:from>
    <xdr:to>
      <xdr:col>41</xdr:col>
      <xdr:colOff>101600</xdr:colOff>
      <xdr:row>78</xdr:row>
      <xdr:rowOff>92149</xdr:rowOff>
    </xdr:to>
    <xdr:sp macro="" textlink="">
      <xdr:nvSpPr>
        <xdr:cNvPr id="427" name="楕円 426"/>
        <xdr:cNvSpPr/>
      </xdr:nvSpPr>
      <xdr:spPr>
        <a:xfrm>
          <a:off x="7810500" y="133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108676</xdr:rowOff>
    </xdr:from>
    <xdr:ext cx="534377" cy="259045"/>
    <xdr:sp macro="" textlink="">
      <xdr:nvSpPr>
        <xdr:cNvPr id="428" name="テキスト ボックス 427"/>
        <xdr:cNvSpPr txBox="1"/>
      </xdr:nvSpPr>
      <xdr:spPr>
        <a:xfrm>
          <a:off x="7594111" y="131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153815</xdr:rowOff>
    </xdr:from>
    <xdr:to>
      <xdr:col>36</xdr:col>
      <xdr:colOff>165100</xdr:colOff>
      <xdr:row>78</xdr:row>
      <xdr:rowOff>83965</xdr:rowOff>
    </xdr:to>
    <xdr:sp macro="" textlink="">
      <xdr:nvSpPr>
        <xdr:cNvPr id="429" name="楕円 428"/>
        <xdr:cNvSpPr/>
      </xdr:nvSpPr>
      <xdr:spPr>
        <a:xfrm>
          <a:off x="6921500" y="133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100492</xdr:rowOff>
    </xdr:from>
    <xdr:ext cx="534377" cy="259045"/>
    <xdr:sp macro="" textlink="">
      <xdr:nvSpPr>
        <xdr:cNvPr id="430" name="テキスト ボックス 429"/>
        <xdr:cNvSpPr txBox="1"/>
      </xdr:nvSpPr>
      <xdr:spPr>
        <a:xfrm>
          <a:off x="6705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68880</xdr:rowOff>
    </xdr:from>
    <xdr:to>
      <xdr:col>55</xdr:col>
      <xdr:colOff>0</xdr:colOff>
      <xdr:row>96</xdr:row>
      <xdr:rowOff>143480</xdr:rowOff>
    </xdr:to>
    <xdr:cxnSp macro="">
      <xdr:nvCxnSpPr>
        <xdr:cNvPr id="459" name="直線コネクタ 458"/>
        <xdr:cNvCxnSpPr/>
      </xdr:nvCxnSpPr>
      <xdr:spPr>
        <a:xfrm flipV="1">
          <a:off x="9639300" y="16528080"/>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0"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143480</xdr:rowOff>
    </xdr:from>
    <xdr:to>
      <xdr:col>50</xdr:col>
      <xdr:colOff>114300</xdr:colOff>
      <xdr:row>97</xdr:row>
      <xdr:rowOff>15836</xdr:rowOff>
    </xdr:to>
    <xdr:cxnSp macro="">
      <xdr:nvCxnSpPr>
        <xdr:cNvPr id="462" name="直線コネクタ 461"/>
        <xdr:cNvCxnSpPr/>
      </xdr:nvCxnSpPr>
      <xdr:spPr>
        <a:xfrm flipV="1">
          <a:off x="8750300" y="16602680"/>
          <a:ext cx="889000" cy="4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156693</xdr:rowOff>
    </xdr:from>
    <xdr:to>
      <xdr:col>45</xdr:col>
      <xdr:colOff>177800</xdr:colOff>
      <xdr:row>97</xdr:row>
      <xdr:rowOff>15836</xdr:rowOff>
    </xdr:to>
    <xdr:cxnSp macro="">
      <xdr:nvCxnSpPr>
        <xdr:cNvPr id="465" name="直線コネクタ 464"/>
        <xdr:cNvCxnSpPr/>
      </xdr:nvCxnSpPr>
      <xdr:spPr>
        <a:xfrm>
          <a:off x="7861300" y="16615893"/>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66" name="フローチャート: 判断 465"/>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67" name="テキスト ボックス 466"/>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146841</xdr:rowOff>
    </xdr:from>
    <xdr:to>
      <xdr:col>41</xdr:col>
      <xdr:colOff>50800</xdr:colOff>
      <xdr:row>96</xdr:row>
      <xdr:rowOff>156693</xdr:rowOff>
    </xdr:to>
    <xdr:cxnSp macro="">
      <xdr:nvCxnSpPr>
        <xdr:cNvPr id="468" name="直線コネクタ 467"/>
        <xdr:cNvCxnSpPr/>
      </xdr:nvCxnSpPr>
      <xdr:spPr>
        <a:xfrm>
          <a:off x="6972300" y="16606041"/>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148717</xdr:rowOff>
    </xdr:from>
    <xdr:to>
      <xdr:col>41</xdr:col>
      <xdr:colOff>101600</xdr:colOff>
      <xdr:row>97</xdr:row>
      <xdr:rowOff>78867</xdr:rowOff>
    </xdr:to>
    <xdr:sp macro="" textlink="">
      <xdr:nvSpPr>
        <xdr:cNvPr id="469" name="フローチャート: 判断 468"/>
        <xdr:cNvSpPr/>
      </xdr:nvSpPr>
      <xdr:spPr>
        <a:xfrm>
          <a:off x="7810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69994</xdr:rowOff>
    </xdr:from>
    <xdr:ext cx="534377" cy="259045"/>
    <xdr:sp macro="" textlink="">
      <xdr:nvSpPr>
        <xdr:cNvPr id="470" name="テキスト ボックス 469"/>
        <xdr:cNvSpPr txBox="1"/>
      </xdr:nvSpPr>
      <xdr:spPr>
        <a:xfrm>
          <a:off x="7594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147917</xdr:rowOff>
    </xdr:from>
    <xdr:to>
      <xdr:col>36</xdr:col>
      <xdr:colOff>165100</xdr:colOff>
      <xdr:row>97</xdr:row>
      <xdr:rowOff>78067</xdr:rowOff>
    </xdr:to>
    <xdr:sp macro="" textlink="">
      <xdr:nvSpPr>
        <xdr:cNvPr id="471" name="フローチャート: 判断 470"/>
        <xdr:cNvSpPr/>
      </xdr:nvSpPr>
      <xdr:spPr>
        <a:xfrm>
          <a:off x="6921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69194</xdr:rowOff>
    </xdr:from>
    <xdr:ext cx="534377" cy="259045"/>
    <xdr:sp macro="" textlink="">
      <xdr:nvSpPr>
        <xdr:cNvPr id="472" name="テキスト ボックス 471"/>
        <xdr:cNvSpPr txBox="1"/>
      </xdr:nvSpPr>
      <xdr:spPr>
        <a:xfrm>
          <a:off x="6705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18080</xdr:rowOff>
    </xdr:from>
    <xdr:to>
      <xdr:col>55</xdr:col>
      <xdr:colOff>50800</xdr:colOff>
      <xdr:row>96</xdr:row>
      <xdr:rowOff>119680</xdr:rowOff>
    </xdr:to>
    <xdr:sp macro="" textlink="">
      <xdr:nvSpPr>
        <xdr:cNvPr id="478" name="楕円 477"/>
        <xdr:cNvSpPr/>
      </xdr:nvSpPr>
      <xdr:spPr>
        <a:xfrm>
          <a:off x="10426700" y="164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40957</xdr:rowOff>
    </xdr:from>
    <xdr:ext cx="534377" cy="259045"/>
    <xdr:sp macro="" textlink="">
      <xdr:nvSpPr>
        <xdr:cNvPr id="479" name="土木費該当値テキスト"/>
        <xdr:cNvSpPr txBox="1"/>
      </xdr:nvSpPr>
      <xdr:spPr>
        <a:xfrm>
          <a:off x="10528300" y="16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92680</xdr:rowOff>
    </xdr:from>
    <xdr:to>
      <xdr:col>50</xdr:col>
      <xdr:colOff>165100</xdr:colOff>
      <xdr:row>97</xdr:row>
      <xdr:rowOff>22830</xdr:rowOff>
    </xdr:to>
    <xdr:sp macro="" textlink="">
      <xdr:nvSpPr>
        <xdr:cNvPr id="480" name="楕円 479"/>
        <xdr:cNvSpPr/>
      </xdr:nvSpPr>
      <xdr:spPr>
        <a:xfrm>
          <a:off x="9588500" y="165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39357</xdr:rowOff>
    </xdr:from>
    <xdr:ext cx="534377" cy="259045"/>
    <xdr:sp macro="" textlink="">
      <xdr:nvSpPr>
        <xdr:cNvPr id="481" name="テキスト ボックス 480"/>
        <xdr:cNvSpPr txBox="1"/>
      </xdr:nvSpPr>
      <xdr:spPr>
        <a:xfrm>
          <a:off x="9372111" y="163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136486</xdr:rowOff>
    </xdr:from>
    <xdr:to>
      <xdr:col>46</xdr:col>
      <xdr:colOff>38100</xdr:colOff>
      <xdr:row>97</xdr:row>
      <xdr:rowOff>66636</xdr:rowOff>
    </xdr:to>
    <xdr:sp macro="" textlink="">
      <xdr:nvSpPr>
        <xdr:cNvPr id="482" name="楕円 481"/>
        <xdr:cNvSpPr/>
      </xdr:nvSpPr>
      <xdr:spPr>
        <a:xfrm>
          <a:off x="8699500" y="16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57763</xdr:rowOff>
    </xdr:from>
    <xdr:ext cx="534377" cy="259045"/>
    <xdr:sp macro="" textlink="">
      <xdr:nvSpPr>
        <xdr:cNvPr id="483" name="テキスト ボックス 482"/>
        <xdr:cNvSpPr txBox="1"/>
      </xdr:nvSpPr>
      <xdr:spPr>
        <a:xfrm>
          <a:off x="8483111" y="166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105893</xdr:rowOff>
    </xdr:from>
    <xdr:to>
      <xdr:col>41</xdr:col>
      <xdr:colOff>101600</xdr:colOff>
      <xdr:row>97</xdr:row>
      <xdr:rowOff>36043</xdr:rowOff>
    </xdr:to>
    <xdr:sp macro="" textlink="">
      <xdr:nvSpPr>
        <xdr:cNvPr id="484" name="楕円 483"/>
        <xdr:cNvSpPr/>
      </xdr:nvSpPr>
      <xdr:spPr>
        <a:xfrm>
          <a:off x="7810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52570</xdr:rowOff>
    </xdr:from>
    <xdr:ext cx="534377" cy="259045"/>
    <xdr:sp macro="" textlink="">
      <xdr:nvSpPr>
        <xdr:cNvPr id="485" name="テキスト ボックス 484"/>
        <xdr:cNvSpPr txBox="1"/>
      </xdr:nvSpPr>
      <xdr:spPr>
        <a:xfrm>
          <a:off x="7594111" y="163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96041</xdr:rowOff>
    </xdr:from>
    <xdr:to>
      <xdr:col>36</xdr:col>
      <xdr:colOff>165100</xdr:colOff>
      <xdr:row>97</xdr:row>
      <xdr:rowOff>26191</xdr:rowOff>
    </xdr:to>
    <xdr:sp macro="" textlink="">
      <xdr:nvSpPr>
        <xdr:cNvPr id="486" name="楕円 485"/>
        <xdr:cNvSpPr/>
      </xdr:nvSpPr>
      <xdr:spPr>
        <a:xfrm>
          <a:off x="6921500" y="16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42718</xdr:rowOff>
    </xdr:from>
    <xdr:ext cx="534377" cy="259045"/>
    <xdr:sp macro="" textlink="">
      <xdr:nvSpPr>
        <xdr:cNvPr id="487" name="テキスト ボックス 486"/>
        <xdr:cNvSpPr txBox="1"/>
      </xdr:nvSpPr>
      <xdr:spPr>
        <a:xfrm>
          <a:off x="6705111" y="163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133364</xdr:rowOff>
    </xdr:from>
    <xdr:to>
      <xdr:col>85</xdr:col>
      <xdr:colOff>127000</xdr:colOff>
      <xdr:row>37</xdr:row>
      <xdr:rowOff>147799</xdr:rowOff>
    </xdr:to>
    <xdr:cxnSp macro="">
      <xdr:nvCxnSpPr>
        <xdr:cNvPr id="518" name="直線コネクタ 517"/>
        <xdr:cNvCxnSpPr/>
      </xdr:nvCxnSpPr>
      <xdr:spPr>
        <a:xfrm flipV="1">
          <a:off x="15481300" y="6477014"/>
          <a:ext cx="8382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19"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147799</xdr:rowOff>
    </xdr:from>
    <xdr:to>
      <xdr:col>81</xdr:col>
      <xdr:colOff>50800</xdr:colOff>
      <xdr:row>37</xdr:row>
      <xdr:rowOff>163964</xdr:rowOff>
    </xdr:to>
    <xdr:cxnSp macro="">
      <xdr:nvCxnSpPr>
        <xdr:cNvPr id="521" name="直線コネクタ 520"/>
        <xdr:cNvCxnSpPr/>
      </xdr:nvCxnSpPr>
      <xdr:spPr>
        <a:xfrm flipV="1">
          <a:off x="14592300" y="649144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3" name="テキスト ボックス 522"/>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163964</xdr:rowOff>
    </xdr:from>
    <xdr:to>
      <xdr:col>76</xdr:col>
      <xdr:colOff>114300</xdr:colOff>
      <xdr:row>38</xdr:row>
      <xdr:rowOff>5283</xdr:rowOff>
    </xdr:to>
    <xdr:cxnSp macro="">
      <xdr:nvCxnSpPr>
        <xdr:cNvPr id="524" name="直線コネクタ 523"/>
        <xdr:cNvCxnSpPr/>
      </xdr:nvCxnSpPr>
      <xdr:spPr>
        <a:xfrm flipV="1">
          <a:off x="13703300" y="65076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5" name="フローチャート: 判断 524"/>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26" name="テキスト ボックス 525"/>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126915</xdr:rowOff>
    </xdr:from>
    <xdr:to>
      <xdr:col>71</xdr:col>
      <xdr:colOff>177800</xdr:colOff>
      <xdr:row>38</xdr:row>
      <xdr:rowOff>5283</xdr:rowOff>
    </xdr:to>
    <xdr:cxnSp macro="">
      <xdr:nvCxnSpPr>
        <xdr:cNvPr id="527" name="直線コネクタ 526"/>
        <xdr:cNvCxnSpPr/>
      </xdr:nvCxnSpPr>
      <xdr:spPr>
        <a:xfrm>
          <a:off x="12814300" y="6470565"/>
          <a:ext cx="889000" cy="4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66432</xdr:rowOff>
    </xdr:from>
    <xdr:to>
      <xdr:col>72</xdr:col>
      <xdr:colOff>38100</xdr:colOff>
      <xdr:row>37</xdr:row>
      <xdr:rowOff>168032</xdr:rowOff>
    </xdr:to>
    <xdr:sp macro="" textlink="">
      <xdr:nvSpPr>
        <xdr:cNvPr id="528" name="フローチャート: 判断 527"/>
        <xdr:cNvSpPr/>
      </xdr:nvSpPr>
      <xdr:spPr>
        <a:xfrm>
          <a:off x="13652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13109</xdr:rowOff>
    </xdr:from>
    <xdr:ext cx="534377" cy="259045"/>
    <xdr:sp macro="" textlink="">
      <xdr:nvSpPr>
        <xdr:cNvPr id="529" name="テキスト ボックス 528"/>
        <xdr:cNvSpPr txBox="1"/>
      </xdr:nvSpPr>
      <xdr:spPr>
        <a:xfrm>
          <a:off x="13436111" y="61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95513</xdr:rowOff>
    </xdr:from>
    <xdr:to>
      <xdr:col>67</xdr:col>
      <xdr:colOff>101600</xdr:colOff>
      <xdr:row>38</xdr:row>
      <xdr:rowOff>25664</xdr:rowOff>
    </xdr:to>
    <xdr:sp macro="" textlink="">
      <xdr:nvSpPr>
        <xdr:cNvPr id="530" name="フローチャート: 判断 529"/>
        <xdr:cNvSpPr/>
      </xdr:nvSpPr>
      <xdr:spPr>
        <a:xfrm>
          <a:off x="12763500" y="6439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16790</xdr:rowOff>
    </xdr:from>
    <xdr:ext cx="534377" cy="259045"/>
    <xdr:sp macro="" textlink="">
      <xdr:nvSpPr>
        <xdr:cNvPr id="531" name="テキスト ボックス 530"/>
        <xdr:cNvSpPr txBox="1"/>
      </xdr:nvSpPr>
      <xdr:spPr>
        <a:xfrm>
          <a:off x="12547111" y="65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82564</xdr:rowOff>
    </xdr:from>
    <xdr:to>
      <xdr:col>85</xdr:col>
      <xdr:colOff>177800</xdr:colOff>
      <xdr:row>38</xdr:row>
      <xdr:rowOff>12714</xdr:rowOff>
    </xdr:to>
    <xdr:sp macro="" textlink="">
      <xdr:nvSpPr>
        <xdr:cNvPr id="537" name="楕円 536"/>
        <xdr:cNvSpPr/>
      </xdr:nvSpPr>
      <xdr:spPr>
        <a:xfrm>
          <a:off x="16268700" y="6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60991</xdr:rowOff>
    </xdr:from>
    <xdr:ext cx="534377" cy="259045"/>
    <xdr:sp macro="" textlink="">
      <xdr:nvSpPr>
        <xdr:cNvPr id="538" name="消防費該当値テキスト"/>
        <xdr:cNvSpPr txBox="1"/>
      </xdr:nvSpPr>
      <xdr:spPr>
        <a:xfrm>
          <a:off x="16370300"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96999</xdr:rowOff>
    </xdr:from>
    <xdr:to>
      <xdr:col>81</xdr:col>
      <xdr:colOff>101600</xdr:colOff>
      <xdr:row>38</xdr:row>
      <xdr:rowOff>27149</xdr:rowOff>
    </xdr:to>
    <xdr:sp macro="" textlink="">
      <xdr:nvSpPr>
        <xdr:cNvPr id="539" name="楕円 538"/>
        <xdr:cNvSpPr/>
      </xdr:nvSpPr>
      <xdr:spPr>
        <a:xfrm>
          <a:off x="15430500" y="6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18276</xdr:rowOff>
    </xdr:from>
    <xdr:ext cx="534377" cy="259045"/>
    <xdr:sp macro="" textlink="">
      <xdr:nvSpPr>
        <xdr:cNvPr id="540" name="テキスト ボックス 539"/>
        <xdr:cNvSpPr txBox="1"/>
      </xdr:nvSpPr>
      <xdr:spPr>
        <a:xfrm>
          <a:off x="15214111" y="65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113164</xdr:rowOff>
    </xdr:from>
    <xdr:to>
      <xdr:col>76</xdr:col>
      <xdr:colOff>165100</xdr:colOff>
      <xdr:row>38</xdr:row>
      <xdr:rowOff>43314</xdr:rowOff>
    </xdr:to>
    <xdr:sp macro="" textlink="">
      <xdr:nvSpPr>
        <xdr:cNvPr id="541" name="楕円 540"/>
        <xdr:cNvSpPr/>
      </xdr:nvSpPr>
      <xdr:spPr>
        <a:xfrm>
          <a:off x="14541500" y="64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34441</xdr:rowOff>
    </xdr:from>
    <xdr:ext cx="534377" cy="259045"/>
    <xdr:sp macro="" textlink="">
      <xdr:nvSpPr>
        <xdr:cNvPr id="542" name="テキスト ボックス 541"/>
        <xdr:cNvSpPr txBox="1"/>
      </xdr:nvSpPr>
      <xdr:spPr>
        <a:xfrm>
          <a:off x="14325111" y="65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125933</xdr:rowOff>
    </xdr:from>
    <xdr:to>
      <xdr:col>72</xdr:col>
      <xdr:colOff>38100</xdr:colOff>
      <xdr:row>38</xdr:row>
      <xdr:rowOff>56083</xdr:rowOff>
    </xdr:to>
    <xdr:sp macro="" textlink="">
      <xdr:nvSpPr>
        <xdr:cNvPr id="543" name="楕円 542"/>
        <xdr:cNvSpPr/>
      </xdr:nvSpPr>
      <xdr:spPr>
        <a:xfrm>
          <a:off x="13652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47210</xdr:rowOff>
    </xdr:from>
    <xdr:ext cx="534377" cy="259045"/>
    <xdr:sp macro="" textlink="">
      <xdr:nvSpPr>
        <xdr:cNvPr id="544" name="テキスト ボックス 543"/>
        <xdr:cNvSpPr txBox="1"/>
      </xdr:nvSpPr>
      <xdr:spPr>
        <a:xfrm>
          <a:off x="13436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76115</xdr:rowOff>
    </xdr:from>
    <xdr:to>
      <xdr:col>67</xdr:col>
      <xdr:colOff>101600</xdr:colOff>
      <xdr:row>38</xdr:row>
      <xdr:rowOff>6265</xdr:rowOff>
    </xdr:to>
    <xdr:sp macro="" textlink="">
      <xdr:nvSpPr>
        <xdr:cNvPr id="545" name="楕円 544"/>
        <xdr:cNvSpPr/>
      </xdr:nvSpPr>
      <xdr:spPr>
        <a:xfrm>
          <a:off x="12763500" y="64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22792</xdr:rowOff>
    </xdr:from>
    <xdr:ext cx="534377" cy="259045"/>
    <xdr:sp macro="" textlink="">
      <xdr:nvSpPr>
        <xdr:cNvPr id="546" name="テキスト ボックス 545"/>
        <xdr:cNvSpPr txBox="1"/>
      </xdr:nvSpPr>
      <xdr:spPr>
        <a:xfrm>
          <a:off x="12547111" y="61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113990</xdr:rowOff>
    </xdr:from>
    <xdr:to>
      <xdr:col>85</xdr:col>
      <xdr:colOff>127000</xdr:colOff>
      <xdr:row>56</xdr:row>
      <xdr:rowOff>155245</xdr:rowOff>
    </xdr:to>
    <xdr:cxnSp macro="">
      <xdr:nvCxnSpPr>
        <xdr:cNvPr id="575" name="直線コネクタ 574"/>
        <xdr:cNvCxnSpPr/>
      </xdr:nvCxnSpPr>
      <xdr:spPr>
        <a:xfrm>
          <a:off x="15481300" y="9715190"/>
          <a:ext cx="8382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6"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112078</xdr:rowOff>
    </xdr:from>
    <xdr:to>
      <xdr:col>81</xdr:col>
      <xdr:colOff>50800</xdr:colOff>
      <xdr:row>56</xdr:row>
      <xdr:rowOff>113990</xdr:rowOff>
    </xdr:to>
    <xdr:cxnSp macro="">
      <xdr:nvCxnSpPr>
        <xdr:cNvPr id="578" name="直線コネクタ 577"/>
        <xdr:cNvCxnSpPr/>
      </xdr:nvCxnSpPr>
      <xdr:spPr>
        <a:xfrm>
          <a:off x="14592300" y="971327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0" name="テキスト ボックス 579"/>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112078</xdr:rowOff>
    </xdr:from>
    <xdr:to>
      <xdr:col>76</xdr:col>
      <xdr:colOff>114300</xdr:colOff>
      <xdr:row>57</xdr:row>
      <xdr:rowOff>10777</xdr:rowOff>
    </xdr:to>
    <xdr:cxnSp macro="">
      <xdr:nvCxnSpPr>
        <xdr:cNvPr id="581" name="直線コネクタ 580"/>
        <xdr:cNvCxnSpPr/>
      </xdr:nvCxnSpPr>
      <xdr:spPr>
        <a:xfrm flipV="1">
          <a:off x="13703300" y="9713278"/>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2" name="フローチャート: 判断 581"/>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3" name="テキスト ボックス 582"/>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10777</xdr:rowOff>
    </xdr:from>
    <xdr:to>
      <xdr:col>71</xdr:col>
      <xdr:colOff>177800</xdr:colOff>
      <xdr:row>57</xdr:row>
      <xdr:rowOff>32700</xdr:rowOff>
    </xdr:to>
    <xdr:cxnSp macro="">
      <xdr:nvCxnSpPr>
        <xdr:cNvPr id="584" name="直線コネクタ 583"/>
        <xdr:cNvCxnSpPr/>
      </xdr:nvCxnSpPr>
      <xdr:spPr>
        <a:xfrm flipV="1">
          <a:off x="12814300" y="9783427"/>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101412</xdr:rowOff>
    </xdr:from>
    <xdr:to>
      <xdr:col>72</xdr:col>
      <xdr:colOff>38100</xdr:colOff>
      <xdr:row>57</xdr:row>
      <xdr:rowOff>31562</xdr:rowOff>
    </xdr:to>
    <xdr:sp macro="" textlink="">
      <xdr:nvSpPr>
        <xdr:cNvPr id="585" name="フローチャート: 判断 584"/>
        <xdr:cNvSpPr/>
      </xdr:nvSpPr>
      <xdr:spPr>
        <a:xfrm>
          <a:off x="13652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48089</xdr:rowOff>
    </xdr:from>
    <xdr:ext cx="534377" cy="259045"/>
    <xdr:sp macro="" textlink="">
      <xdr:nvSpPr>
        <xdr:cNvPr id="586" name="テキスト ボックス 585"/>
        <xdr:cNvSpPr txBox="1"/>
      </xdr:nvSpPr>
      <xdr:spPr>
        <a:xfrm>
          <a:off x="13436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100826</xdr:rowOff>
    </xdr:from>
    <xdr:to>
      <xdr:col>67</xdr:col>
      <xdr:colOff>101600</xdr:colOff>
      <xdr:row>57</xdr:row>
      <xdr:rowOff>30976</xdr:rowOff>
    </xdr:to>
    <xdr:sp macro="" textlink="">
      <xdr:nvSpPr>
        <xdr:cNvPr id="587" name="フローチャート: 判断 586"/>
        <xdr:cNvSpPr/>
      </xdr:nvSpPr>
      <xdr:spPr>
        <a:xfrm>
          <a:off x="12763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47503</xdr:rowOff>
    </xdr:from>
    <xdr:ext cx="534377" cy="259045"/>
    <xdr:sp macro="" textlink="">
      <xdr:nvSpPr>
        <xdr:cNvPr id="588" name="テキスト ボックス 587"/>
        <xdr:cNvSpPr txBox="1"/>
      </xdr:nvSpPr>
      <xdr:spPr>
        <a:xfrm>
          <a:off x="12547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104445</xdr:rowOff>
    </xdr:from>
    <xdr:to>
      <xdr:col>85</xdr:col>
      <xdr:colOff>177800</xdr:colOff>
      <xdr:row>57</xdr:row>
      <xdr:rowOff>34595</xdr:rowOff>
    </xdr:to>
    <xdr:sp macro="" textlink="">
      <xdr:nvSpPr>
        <xdr:cNvPr id="594" name="楕円 593"/>
        <xdr:cNvSpPr/>
      </xdr:nvSpPr>
      <xdr:spPr>
        <a:xfrm>
          <a:off x="162687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82872</xdr:rowOff>
    </xdr:from>
    <xdr:ext cx="534377" cy="259045"/>
    <xdr:sp macro="" textlink="">
      <xdr:nvSpPr>
        <xdr:cNvPr id="595" name="教育費該当値テキスト"/>
        <xdr:cNvSpPr txBox="1"/>
      </xdr:nvSpPr>
      <xdr:spPr>
        <a:xfrm>
          <a:off x="16370300"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63190</xdr:rowOff>
    </xdr:from>
    <xdr:to>
      <xdr:col>81</xdr:col>
      <xdr:colOff>101600</xdr:colOff>
      <xdr:row>56</xdr:row>
      <xdr:rowOff>164790</xdr:rowOff>
    </xdr:to>
    <xdr:sp macro="" textlink="">
      <xdr:nvSpPr>
        <xdr:cNvPr id="596" name="楕円 595"/>
        <xdr:cNvSpPr/>
      </xdr:nvSpPr>
      <xdr:spPr>
        <a:xfrm>
          <a:off x="154305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155917</xdr:rowOff>
    </xdr:from>
    <xdr:ext cx="534377" cy="259045"/>
    <xdr:sp macro="" textlink="">
      <xdr:nvSpPr>
        <xdr:cNvPr id="597" name="テキスト ボックス 596"/>
        <xdr:cNvSpPr txBox="1"/>
      </xdr:nvSpPr>
      <xdr:spPr>
        <a:xfrm>
          <a:off x="15214111" y="97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61278</xdr:rowOff>
    </xdr:from>
    <xdr:to>
      <xdr:col>76</xdr:col>
      <xdr:colOff>165100</xdr:colOff>
      <xdr:row>56</xdr:row>
      <xdr:rowOff>162878</xdr:rowOff>
    </xdr:to>
    <xdr:sp macro="" textlink="">
      <xdr:nvSpPr>
        <xdr:cNvPr id="598" name="楕円 597"/>
        <xdr:cNvSpPr/>
      </xdr:nvSpPr>
      <xdr:spPr>
        <a:xfrm>
          <a:off x="14541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154005</xdr:rowOff>
    </xdr:from>
    <xdr:ext cx="534377" cy="259045"/>
    <xdr:sp macro="" textlink="">
      <xdr:nvSpPr>
        <xdr:cNvPr id="599" name="テキスト ボックス 598"/>
        <xdr:cNvSpPr txBox="1"/>
      </xdr:nvSpPr>
      <xdr:spPr>
        <a:xfrm>
          <a:off x="14325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131427</xdr:rowOff>
    </xdr:from>
    <xdr:to>
      <xdr:col>72</xdr:col>
      <xdr:colOff>38100</xdr:colOff>
      <xdr:row>57</xdr:row>
      <xdr:rowOff>61577</xdr:rowOff>
    </xdr:to>
    <xdr:sp macro="" textlink="">
      <xdr:nvSpPr>
        <xdr:cNvPr id="600" name="楕円 599"/>
        <xdr:cNvSpPr/>
      </xdr:nvSpPr>
      <xdr:spPr>
        <a:xfrm>
          <a:off x="13652500" y="97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52704</xdr:rowOff>
    </xdr:from>
    <xdr:ext cx="534377" cy="259045"/>
    <xdr:sp macro="" textlink="">
      <xdr:nvSpPr>
        <xdr:cNvPr id="601" name="テキスト ボックス 600"/>
        <xdr:cNvSpPr txBox="1"/>
      </xdr:nvSpPr>
      <xdr:spPr>
        <a:xfrm>
          <a:off x="13436111" y="98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153350</xdr:rowOff>
    </xdr:from>
    <xdr:to>
      <xdr:col>67</xdr:col>
      <xdr:colOff>101600</xdr:colOff>
      <xdr:row>57</xdr:row>
      <xdr:rowOff>83500</xdr:rowOff>
    </xdr:to>
    <xdr:sp macro="" textlink="">
      <xdr:nvSpPr>
        <xdr:cNvPr id="602" name="楕円 601"/>
        <xdr:cNvSpPr/>
      </xdr:nvSpPr>
      <xdr:spPr>
        <a:xfrm>
          <a:off x="12763500" y="97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74627</xdr:rowOff>
    </xdr:from>
    <xdr:ext cx="534377" cy="259045"/>
    <xdr:sp macro="" textlink="">
      <xdr:nvSpPr>
        <xdr:cNvPr id="603" name="テキスト ボックス 602"/>
        <xdr:cNvSpPr txBox="1"/>
      </xdr:nvSpPr>
      <xdr:spPr>
        <a:xfrm>
          <a:off x="12547111" y="98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38367</xdr:rowOff>
    </xdr:from>
    <xdr:to>
      <xdr:col>85</xdr:col>
      <xdr:colOff>127000</xdr:colOff>
      <xdr:row>79</xdr:row>
      <xdr:rowOff>42253</xdr:rowOff>
    </xdr:to>
    <xdr:cxnSp macro="">
      <xdr:nvCxnSpPr>
        <xdr:cNvPr id="632" name="直線コネクタ 631"/>
        <xdr:cNvCxnSpPr/>
      </xdr:nvCxnSpPr>
      <xdr:spPr>
        <a:xfrm flipV="1">
          <a:off x="15481300" y="135829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3"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150013</xdr:rowOff>
    </xdr:from>
    <xdr:to>
      <xdr:col>81</xdr:col>
      <xdr:colOff>50800</xdr:colOff>
      <xdr:row>79</xdr:row>
      <xdr:rowOff>42253</xdr:rowOff>
    </xdr:to>
    <xdr:cxnSp macro="">
      <xdr:nvCxnSpPr>
        <xdr:cNvPr id="635" name="直線コネクタ 634"/>
        <xdr:cNvCxnSpPr/>
      </xdr:nvCxnSpPr>
      <xdr:spPr>
        <a:xfrm>
          <a:off x="14592300" y="13523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7" name="テキスト ボックス 636"/>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95555</xdr:rowOff>
    </xdr:from>
    <xdr:to>
      <xdr:col>76</xdr:col>
      <xdr:colOff>114300</xdr:colOff>
      <xdr:row>78</xdr:row>
      <xdr:rowOff>150013</xdr:rowOff>
    </xdr:to>
    <xdr:cxnSp macro="">
      <xdr:nvCxnSpPr>
        <xdr:cNvPr id="638" name="直線コネクタ 637"/>
        <xdr:cNvCxnSpPr/>
      </xdr:nvCxnSpPr>
      <xdr:spPr>
        <a:xfrm>
          <a:off x="13703300" y="13468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39" name="フローチャート: 判断 638"/>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54957</xdr:rowOff>
    </xdr:from>
    <xdr:ext cx="469744" cy="259045"/>
    <xdr:sp macro="" textlink="">
      <xdr:nvSpPr>
        <xdr:cNvPr id="640" name="テキスト ボックス 639"/>
        <xdr:cNvSpPr txBox="1"/>
      </xdr:nvSpPr>
      <xdr:spPr>
        <a:xfrm>
          <a:off x="1435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95555</xdr:rowOff>
    </xdr:from>
    <xdr:to>
      <xdr:col>71</xdr:col>
      <xdr:colOff>177800</xdr:colOff>
      <xdr:row>78</xdr:row>
      <xdr:rowOff>157518</xdr:rowOff>
    </xdr:to>
    <xdr:cxnSp macro="">
      <xdr:nvCxnSpPr>
        <xdr:cNvPr id="641" name="直線コネクタ 640"/>
        <xdr:cNvCxnSpPr/>
      </xdr:nvCxnSpPr>
      <xdr:spPr>
        <a:xfrm flipV="1">
          <a:off x="12814300" y="13468655"/>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42" name="フローチャート: 判断 641"/>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43" name="テキスト ボックス 642"/>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44" name="フローチャート: 判断 643"/>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45" name="テキスト ボックス 644"/>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159017</xdr:rowOff>
    </xdr:from>
    <xdr:to>
      <xdr:col>85</xdr:col>
      <xdr:colOff>177800</xdr:colOff>
      <xdr:row>79</xdr:row>
      <xdr:rowOff>89167</xdr:rowOff>
    </xdr:to>
    <xdr:sp macro="" textlink="">
      <xdr:nvSpPr>
        <xdr:cNvPr id="651" name="楕円 650"/>
        <xdr:cNvSpPr/>
      </xdr:nvSpPr>
      <xdr:spPr>
        <a:xfrm>
          <a:off x="162687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2"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162903</xdr:rowOff>
    </xdr:from>
    <xdr:to>
      <xdr:col>81</xdr:col>
      <xdr:colOff>101600</xdr:colOff>
      <xdr:row>79</xdr:row>
      <xdr:rowOff>93053</xdr:rowOff>
    </xdr:to>
    <xdr:sp macro="" textlink="">
      <xdr:nvSpPr>
        <xdr:cNvPr id="653" name="楕円 652"/>
        <xdr:cNvSpPr/>
      </xdr:nvSpPr>
      <xdr:spPr>
        <a:xfrm>
          <a:off x="15430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84180</xdr:rowOff>
    </xdr:from>
    <xdr:ext cx="378565" cy="259045"/>
    <xdr:sp macro="" textlink="">
      <xdr:nvSpPr>
        <xdr:cNvPr id="654" name="テキスト ボックス 653"/>
        <xdr:cNvSpPr txBox="1"/>
      </xdr:nvSpPr>
      <xdr:spPr>
        <a:xfrm>
          <a:off x="15292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99213</xdr:rowOff>
    </xdr:from>
    <xdr:to>
      <xdr:col>76</xdr:col>
      <xdr:colOff>165100</xdr:colOff>
      <xdr:row>79</xdr:row>
      <xdr:rowOff>29363</xdr:rowOff>
    </xdr:to>
    <xdr:sp macro="" textlink="">
      <xdr:nvSpPr>
        <xdr:cNvPr id="655" name="楕円 654"/>
        <xdr:cNvSpPr/>
      </xdr:nvSpPr>
      <xdr:spPr>
        <a:xfrm>
          <a:off x="14541500" y="134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45890</xdr:rowOff>
    </xdr:from>
    <xdr:ext cx="469744" cy="259045"/>
    <xdr:sp macro="" textlink="">
      <xdr:nvSpPr>
        <xdr:cNvPr id="656" name="テキスト ボックス 655"/>
        <xdr:cNvSpPr txBox="1"/>
      </xdr:nvSpPr>
      <xdr:spPr>
        <a:xfrm>
          <a:off x="14357428" y="132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44755</xdr:rowOff>
    </xdr:from>
    <xdr:to>
      <xdr:col>72</xdr:col>
      <xdr:colOff>38100</xdr:colOff>
      <xdr:row>78</xdr:row>
      <xdr:rowOff>146355</xdr:rowOff>
    </xdr:to>
    <xdr:sp macro="" textlink="">
      <xdr:nvSpPr>
        <xdr:cNvPr id="657" name="楕円 656"/>
        <xdr:cNvSpPr/>
      </xdr:nvSpPr>
      <xdr:spPr>
        <a:xfrm>
          <a:off x="13652500" y="134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162882</xdr:rowOff>
    </xdr:from>
    <xdr:ext cx="469744" cy="259045"/>
    <xdr:sp macro="" textlink="">
      <xdr:nvSpPr>
        <xdr:cNvPr id="658" name="テキスト ボックス 657"/>
        <xdr:cNvSpPr txBox="1"/>
      </xdr:nvSpPr>
      <xdr:spPr>
        <a:xfrm>
          <a:off x="13468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106718</xdr:rowOff>
    </xdr:from>
    <xdr:to>
      <xdr:col>67</xdr:col>
      <xdr:colOff>101600</xdr:colOff>
      <xdr:row>79</xdr:row>
      <xdr:rowOff>36868</xdr:rowOff>
    </xdr:to>
    <xdr:sp macro="" textlink="">
      <xdr:nvSpPr>
        <xdr:cNvPr id="659" name="楕円 658"/>
        <xdr:cNvSpPr/>
      </xdr:nvSpPr>
      <xdr:spPr>
        <a:xfrm>
          <a:off x="12763500" y="134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27995</xdr:rowOff>
    </xdr:from>
    <xdr:ext cx="469744" cy="259045"/>
    <xdr:sp macro="" textlink="">
      <xdr:nvSpPr>
        <xdr:cNvPr id="660" name="テキスト ボックス 659"/>
        <xdr:cNvSpPr txBox="1"/>
      </xdr:nvSpPr>
      <xdr:spPr>
        <a:xfrm>
          <a:off x="12579428" y="1357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34430</xdr:rowOff>
    </xdr:from>
    <xdr:to>
      <xdr:col>85</xdr:col>
      <xdr:colOff>127000</xdr:colOff>
      <xdr:row>98</xdr:row>
      <xdr:rowOff>36297</xdr:rowOff>
    </xdr:to>
    <xdr:cxnSp macro="">
      <xdr:nvCxnSpPr>
        <xdr:cNvPr id="689" name="直線コネクタ 688"/>
        <xdr:cNvCxnSpPr/>
      </xdr:nvCxnSpPr>
      <xdr:spPr>
        <a:xfrm flipV="1">
          <a:off x="15481300" y="1683653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0"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36297</xdr:rowOff>
    </xdr:from>
    <xdr:to>
      <xdr:col>81</xdr:col>
      <xdr:colOff>50800</xdr:colOff>
      <xdr:row>98</xdr:row>
      <xdr:rowOff>39029</xdr:rowOff>
    </xdr:to>
    <xdr:cxnSp macro="">
      <xdr:nvCxnSpPr>
        <xdr:cNvPr id="692" name="直線コネクタ 691"/>
        <xdr:cNvCxnSpPr/>
      </xdr:nvCxnSpPr>
      <xdr:spPr>
        <a:xfrm flipV="1">
          <a:off x="14592300" y="16838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4" name="テキスト ボックス 693"/>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32094</xdr:rowOff>
    </xdr:from>
    <xdr:to>
      <xdr:col>76</xdr:col>
      <xdr:colOff>114300</xdr:colOff>
      <xdr:row>98</xdr:row>
      <xdr:rowOff>39029</xdr:rowOff>
    </xdr:to>
    <xdr:cxnSp macro="">
      <xdr:nvCxnSpPr>
        <xdr:cNvPr id="695" name="直線コネクタ 694"/>
        <xdr:cNvCxnSpPr/>
      </xdr:nvCxnSpPr>
      <xdr:spPr>
        <a:xfrm>
          <a:off x="13703300" y="16834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696" name="フローチャート: 判断 695"/>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697" name="テキスト ボックス 696"/>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31038</xdr:rowOff>
    </xdr:from>
    <xdr:to>
      <xdr:col>71</xdr:col>
      <xdr:colOff>177800</xdr:colOff>
      <xdr:row>98</xdr:row>
      <xdr:rowOff>32094</xdr:rowOff>
    </xdr:to>
    <xdr:cxnSp macro="">
      <xdr:nvCxnSpPr>
        <xdr:cNvPr id="698" name="直線コネクタ 697"/>
        <xdr:cNvCxnSpPr/>
      </xdr:nvCxnSpPr>
      <xdr:spPr>
        <a:xfrm>
          <a:off x="12814300" y="16833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160806</xdr:rowOff>
    </xdr:from>
    <xdr:to>
      <xdr:col>72</xdr:col>
      <xdr:colOff>38100</xdr:colOff>
      <xdr:row>98</xdr:row>
      <xdr:rowOff>90956</xdr:rowOff>
    </xdr:to>
    <xdr:sp macro="" textlink="">
      <xdr:nvSpPr>
        <xdr:cNvPr id="699" name="フローチャート: 判断 698"/>
        <xdr:cNvSpPr/>
      </xdr:nvSpPr>
      <xdr:spPr>
        <a:xfrm>
          <a:off x="13652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82083</xdr:rowOff>
    </xdr:from>
    <xdr:ext cx="534377" cy="259045"/>
    <xdr:sp macro="" textlink="">
      <xdr:nvSpPr>
        <xdr:cNvPr id="700" name="テキスト ボックス 699"/>
        <xdr:cNvSpPr txBox="1"/>
      </xdr:nvSpPr>
      <xdr:spPr>
        <a:xfrm>
          <a:off x="13436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158367</xdr:rowOff>
    </xdr:from>
    <xdr:to>
      <xdr:col>67</xdr:col>
      <xdr:colOff>101600</xdr:colOff>
      <xdr:row>98</xdr:row>
      <xdr:rowOff>88517</xdr:rowOff>
    </xdr:to>
    <xdr:sp macro="" textlink="">
      <xdr:nvSpPr>
        <xdr:cNvPr id="701" name="フローチャート: 判断 700"/>
        <xdr:cNvSpPr/>
      </xdr:nvSpPr>
      <xdr:spPr>
        <a:xfrm>
          <a:off x="12763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79644</xdr:rowOff>
    </xdr:from>
    <xdr:ext cx="534377" cy="259045"/>
    <xdr:sp macro="" textlink="">
      <xdr:nvSpPr>
        <xdr:cNvPr id="702" name="テキスト ボックス 701"/>
        <xdr:cNvSpPr txBox="1"/>
      </xdr:nvSpPr>
      <xdr:spPr>
        <a:xfrm>
          <a:off x="12547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155080</xdr:rowOff>
    </xdr:from>
    <xdr:to>
      <xdr:col>85</xdr:col>
      <xdr:colOff>177800</xdr:colOff>
      <xdr:row>98</xdr:row>
      <xdr:rowOff>85230</xdr:rowOff>
    </xdr:to>
    <xdr:sp macro="" textlink="">
      <xdr:nvSpPr>
        <xdr:cNvPr id="708" name="楕円 707"/>
        <xdr:cNvSpPr/>
      </xdr:nvSpPr>
      <xdr:spPr>
        <a:xfrm>
          <a:off x="16268700" y="16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70007</xdr:rowOff>
    </xdr:from>
    <xdr:ext cx="534377" cy="259045"/>
    <xdr:sp macro="" textlink="">
      <xdr:nvSpPr>
        <xdr:cNvPr id="709" name="公債費該当値テキスト"/>
        <xdr:cNvSpPr txBox="1"/>
      </xdr:nvSpPr>
      <xdr:spPr>
        <a:xfrm>
          <a:off x="16370300" y="16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156947</xdr:rowOff>
    </xdr:from>
    <xdr:to>
      <xdr:col>81</xdr:col>
      <xdr:colOff>101600</xdr:colOff>
      <xdr:row>98</xdr:row>
      <xdr:rowOff>87097</xdr:rowOff>
    </xdr:to>
    <xdr:sp macro="" textlink="">
      <xdr:nvSpPr>
        <xdr:cNvPr id="710" name="楕円 709"/>
        <xdr:cNvSpPr/>
      </xdr:nvSpPr>
      <xdr:spPr>
        <a:xfrm>
          <a:off x="154305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78224</xdr:rowOff>
    </xdr:from>
    <xdr:ext cx="534377" cy="259045"/>
    <xdr:sp macro="" textlink="">
      <xdr:nvSpPr>
        <xdr:cNvPr id="711" name="テキスト ボックス 710"/>
        <xdr:cNvSpPr txBox="1"/>
      </xdr:nvSpPr>
      <xdr:spPr>
        <a:xfrm>
          <a:off x="15214111" y="168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159679</xdr:rowOff>
    </xdr:from>
    <xdr:to>
      <xdr:col>76</xdr:col>
      <xdr:colOff>165100</xdr:colOff>
      <xdr:row>98</xdr:row>
      <xdr:rowOff>89829</xdr:rowOff>
    </xdr:to>
    <xdr:sp macro="" textlink="">
      <xdr:nvSpPr>
        <xdr:cNvPr id="712" name="楕円 711"/>
        <xdr:cNvSpPr/>
      </xdr:nvSpPr>
      <xdr:spPr>
        <a:xfrm>
          <a:off x="14541500" y="16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80956</xdr:rowOff>
    </xdr:from>
    <xdr:ext cx="534377" cy="259045"/>
    <xdr:sp macro="" textlink="">
      <xdr:nvSpPr>
        <xdr:cNvPr id="713" name="テキスト ボックス 712"/>
        <xdr:cNvSpPr txBox="1"/>
      </xdr:nvSpPr>
      <xdr:spPr>
        <a:xfrm>
          <a:off x="14325111" y="16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152744</xdr:rowOff>
    </xdr:from>
    <xdr:to>
      <xdr:col>72</xdr:col>
      <xdr:colOff>38100</xdr:colOff>
      <xdr:row>98</xdr:row>
      <xdr:rowOff>82894</xdr:rowOff>
    </xdr:to>
    <xdr:sp macro="" textlink="">
      <xdr:nvSpPr>
        <xdr:cNvPr id="714" name="楕円 713"/>
        <xdr:cNvSpPr/>
      </xdr:nvSpPr>
      <xdr:spPr>
        <a:xfrm>
          <a:off x="13652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99421</xdr:rowOff>
    </xdr:from>
    <xdr:ext cx="534377" cy="259045"/>
    <xdr:sp macro="" textlink="">
      <xdr:nvSpPr>
        <xdr:cNvPr id="715" name="テキスト ボックス 714"/>
        <xdr:cNvSpPr txBox="1"/>
      </xdr:nvSpPr>
      <xdr:spPr>
        <a:xfrm>
          <a:off x="13436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151688</xdr:rowOff>
    </xdr:from>
    <xdr:to>
      <xdr:col>67</xdr:col>
      <xdr:colOff>101600</xdr:colOff>
      <xdr:row>98</xdr:row>
      <xdr:rowOff>81838</xdr:rowOff>
    </xdr:to>
    <xdr:sp macro="" textlink="">
      <xdr:nvSpPr>
        <xdr:cNvPr id="716" name="楕円 715"/>
        <xdr:cNvSpPr/>
      </xdr:nvSpPr>
      <xdr:spPr>
        <a:xfrm>
          <a:off x="12763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98365</xdr:rowOff>
    </xdr:from>
    <xdr:ext cx="534377" cy="259045"/>
    <xdr:sp macro="" textlink="">
      <xdr:nvSpPr>
        <xdr:cNvPr id="717" name="テキスト ボックス 716"/>
        <xdr:cNvSpPr txBox="1"/>
      </xdr:nvSpPr>
      <xdr:spPr>
        <a:xfrm>
          <a:off x="12547111" y="1655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49" name="フローチャート: 判断 748"/>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0" name="テキスト ボックス 749"/>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144335</xdr:rowOff>
    </xdr:from>
    <xdr:to>
      <xdr:col>102</xdr:col>
      <xdr:colOff>165100</xdr:colOff>
      <xdr:row>38</xdr:row>
      <xdr:rowOff>74485</xdr:rowOff>
    </xdr:to>
    <xdr:sp macro="" textlink="">
      <xdr:nvSpPr>
        <xdr:cNvPr id="752" name="フローチャート: 判断 751"/>
        <xdr:cNvSpPr/>
      </xdr:nvSpPr>
      <xdr:spPr>
        <a:xfrm>
          <a:off x="19494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91012</xdr:rowOff>
    </xdr:from>
    <xdr:ext cx="313932" cy="259045"/>
    <xdr:sp macro="" textlink="">
      <xdr:nvSpPr>
        <xdr:cNvPr id="753" name="テキスト ボックス 752"/>
        <xdr:cNvSpPr txBox="1"/>
      </xdr:nvSpPr>
      <xdr:spPr>
        <a:xfrm>
          <a:off x="19388333" y="626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54" name="フローチャート: 判断 753"/>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55" name="テキスト ボックス 754"/>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2" name="テキスト ボックス 81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5" name="テキスト ボックス 824"/>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7" name="テキスト ボックス 82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総務費においては、新総合支所庁舎建設事業や</a:t>
          </a:r>
          <a:r>
            <a:rPr kumimoji="1" lang="en-US" altLang="ja-JP" sz="1300">
              <a:latin typeface="ＭＳ Ｐゴシック" panose="020B0600070205080204" pitchFamily="50" charset="-128"/>
              <a:ea typeface="ＭＳ Ｐゴシック" panose="020B0600070205080204" pitchFamily="50" charset="-128"/>
            </a:rPr>
            <a:t>V-Low</a:t>
          </a:r>
          <a:r>
            <a:rPr kumimoji="1" lang="ja-JP" altLang="en-US" sz="13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Ｌｏｗ災害情報連携システム構築事業等の大規模事業の影響で</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増加となった。民生費においては、社会保障費の増加などから、増加傾向にある。衛生費については、医療センターの機器更新や上ノ山墓地公園拡張工事に係る経費の影響から住民一人当たりのコストが増加した。農林水産業費にお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住民一人当たりのコストが大きく上昇したが、これは多面的機能直接支払交付金の交付方法の変更（市分のみの支払⇒国県分も含めた支払）が主な要因である。商工費においては、工場等設置助成金が大幅に減少した影響から減少しているが、住民一人当たりのコストは</a:t>
          </a:r>
          <a:r>
            <a:rPr kumimoji="1" lang="en-US" altLang="ja-JP" sz="1300">
              <a:latin typeface="ＭＳ Ｐゴシック" panose="020B0600070205080204" pitchFamily="50" charset="-128"/>
              <a:ea typeface="ＭＳ Ｐゴシック" panose="020B0600070205080204" pitchFamily="50" charset="-128"/>
            </a:rPr>
            <a:t>24,748</a:t>
          </a:r>
          <a:r>
            <a:rPr kumimoji="1" lang="ja-JP" altLang="en-US" sz="1300">
              <a:latin typeface="ＭＳ Ｐゴシック" panose="020B0600070205080204" pitchFamily="50" charset="-128"/>
              <a:ea typeface="ＭＳ Ｐゴシック" panose="020B0600070205080204" pitchFamily="50" charset="-128"/>
            </a:rPr>
            <a:t>円と類似団体平均と比較して高い傾向にあり、これは観光業や商工業の充実を図るため観光・商工振興事業に重点的に取り組んできたことによるものである。土木費においては、除雪経費の大幅な増額の影響により住民一人当たりのコストは増加している。教育費においては、前年度と比較して住民一人当たりのコストが減少しているが、これは第三中学校体育館整備事業が完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年度は前年度と比較して微増ではあるが、標準財政規模の縮小により比率は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20.29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年度の実質単年度収支はプラスに転じているが、これは大規模事業の完了や計画的な事業執行により繰越額が減少し、それに伴い翌年度に繰り越すべき財源も大幅に減少したことが要因である。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27788325</v>
      </c>
      <c r="BO4" s="441"/>
      <c r="BP4" s="441"/>
      <c r="BQ4" s="441"/>
      <c r="BR4" s="441"/>
      <c r="BS4" s="441"/>
      <c r="BT4" s="441"/>
      <c r="BU4" s="442"/>
      <c r="BV4" s="440">
        <v>26794411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27166283</v>
      </c>
      <c r="BO5" s="446"/>
      <c r="BP5" s="446"/>
      <c r="BQ5" s="446"/>
      <c r="BR5" s="446"/>
      <c r="BS5" s="446"/>
      <c r="BT5" s="446"/>
      <c r="BU5" s="447"/>
      <c r="BV5" s="445">
        <v>26125179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93.7</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622042</v>
      </c>
      <c r="BO6" s="446"/>
      <c r="BP6" s="446"/>
      <c r="BQ6" s="446"/>
      <c r="BR6" s="446"/>
      <c r="BS6" s="446"/>
      <c r="BT6" s="446"/>
      <c r="BU6" s="447"/>
      <c r="BV6" s="445">
        <v>669232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98.5</v>
      </c>
      <c r="CU6" s="596"/>
      <c r="CV6" s="596"/>
      <c r="CW6" s="596"/>
      <c r="CX6" s="596"/>
      <c r="CY6" s="596"/>
      <c r="CZ6" s="596"/>
      <c r="DA6" s="597"/>
      <c r="DB6" s="595">
        <v>92.5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124300</v>
      </c>
      <c r="BO7" s="446"/>
      <c r="BP7" s="446"/>
      <c r="BQ7" s="446"/>
      <c r="BR7" s="446"/>
      <c r="BS7" s="446"/>
      <c r="BT7" s="446"/>
      <c r="BU7" s="447"/>
      <c r="BV7" s="445">
        <v>237225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15571779</v>
      </c>
      <c r="CU7" s="446"/>
      <c r="CV7" s="446"/>
      <c r="CW7" s="446"/>
      <c r="CX7" s="446"/>
      <c r="CY7" s="446"/>
      <c r="CZ7" s="446"/>
      <c r="DA7" s="447"/>
      <c r="DB7" s="445">
        <v>15981706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497742</v>
      </c>
      <c r="BO8" s="446"/>
      <c r="BP8" s="446"/>
      <c r="BQ8" s="446"/>
      <c r="BR8" s="446"/>
      <c r="BS8" s="446"/>
      <c r="BT8" s="446"/>
      <c r="BU8" s="447"/>
      <c r="BV8" s="445">
        <v>432007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49377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65735</v>
      </c>
      <c r="BO9" s="446"/>
      <c r="BP9" s="446"/>
      <c r="BQ9" s="446"/>
      <c r="BR9" s="446"/>
      <c r="BS9" s="446"/>
      <c r="BT9" s="446"/>
      <c r="BU9" s="447"/>
      <c r="BV9" s="445">
        <v>-96447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12.3</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52356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6109</v>
      </c>
      <c r="BO10" s="446"/>
      <c r="BP10" s="446"/>
      <c r="BQ10" s="446"/>
      <c r="BR10" s="446"/>
      <c r="BS10" s="446"/>
      <c r="BT10" s="446"/>
      <c r="BU10" s="447"/>
      <c r="BV10" s="445">
        <v>192733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48726</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164699</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48498</v>
      </c>
      <c r="S13" s="549"/>
      <c r="T13" s="549"/>
      <c r="U13" s="549"/>
      <c r="V13" s="550"/>
      <c r="W13" s="536" t="s">
        <v>135</v>
      </c>
      <c r="X13" s="458"/>
      <c r="Y13" s="458"/>
      <c r="Z13" s="458"/>
      <c r="AA13" s="458"/>
      <c r="AB13" s="459"/>
      <c r="AC13" s="421">
        <v>3081</v>
      </c>
      <c r="AD13" s="422"/>
      <c r="AE13" s="422"/>
      <c r="AF13" s="422"/>
      <c r="AG13" s="423"/>
      <c r="AH13" s="421">
        <v>3530</v>
      </c>
      <c r="AI13" s="422"/>
      <c r="AJ13" s="422"/>
      <c r="AK13" s="422"/>
      <c r="AL13" s="424"/>
      <c r="AM13" s="514" t="s">
        <v>136</v>
      </c>
      <c r="AN13" s="419"/>
      <c r="AO13" s="419"/>
      <c r="AP13" s="419"/>
      <c r="AQ13" s="419"/>
      <c r="AR13" s="419"/>
      <c r="AS13" s="419"/>
      <c r="AT13" s="420"/>
      <c r="AU13" s="502" t="s">
        <v>131</v>
      </c>
      <c r="AV13" s="503"/>
      <c r="AW13" s="503"/>
      <c r="AX13" s="503"/>
      <c r="AY13" s="425" t="s">
        <v>137</v>
      </c>
      <c r="AZ13" s="426"/>
      <c r="BA13" s="426"/>
      <c r="BB13" s="426"/>
      <c r="BC13" s="426"/>
      <c r="BD13" s="426"/>
      <c r="BE13" s="426"/>
      <c r="BF13" s="426"/>
      <c r="BG13" s="426"/>
      <c r="BH13" s="426"/>
      <c r="BI13" s="426"/>
      <c r="BJ13" s="426"/>
      <c r="BK13" s="426"/>
      <c r="BL13" s="426"/>
      <c r="BM13" s="427"/>
      <c r="BN13" s="445">
        <v>71844</v>
      </c>
      <c r="BO13" s="446"/>
      <c r="BP13" s="446"/>
      <c r="BQ13" s="446"/>
      <c r="BR13" s="446"/>
      <c r="BS13" s="446"/>
      <c r="BT13" s="446"/>
      <c r="BU13" s="447"/>
      <c r="BV13" s="445">
        <v>-68413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8.9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49538</v>
      </c>
      <c r="S14" s="549"/>
      <c r="T14" s="549"/>
      <c r="U14" s="549"/>
      <c r="V14" s="550"/>
      <c r="W14" s="551"/>
      <c r="X14" s="461"/>
      <c r="Y14" s="461"/>
      <c r="Z14" s="461"/>
      <c r="AA14" s="461"/>
      <c r="AB14" s="462"/>
      <c r="AC14" s="541">
        <v>13.1</v>
      </c>
      <c r="AD14" s="542"/>
      <c r="AE14" s="542"/>
      <c r="AF14" s="542"/>
      <c r="AG14" s="543"/>
      <c r="AH14" s="541">
        <v>14.7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48.5</v>
      </c>
      <c r="CU14" s="553"/>
      <c r="CV14" s="553"/>
      <c r="CW14" s="553"/>
      <c r="CX14" s="553"/>
      <c r="CY14" s="553"/>
      <c r="CZ14" s="553"/>
      <c r="DA14" s="554"/>
      <c r="DB14" s="552">
        <v>45.5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49343</v>
      </c>
      <c r="S15" s="549"/>
      <c r="T15" s="549"/>
      <c r="U15" s="549"/>
      <c r="V15" s="550"/>
      <c r="W15" s="536" t="s">
        <v>141</v>
      </c>
      <c r="X15" s="458"/>
      <c r="Y15" s="458"/>
      <c r="Z15" s="458"/>
      <c r="AA15" s="458"/>
      <c r="AB15" s="459"/>
      <c r="AC15" s="421">
        <v>7230</v>
      </c>
      <c r="AD15" s="422"/>
      <c r="AE15" s="422"/>
      <c r="AF15" s="422"/>
      <c r="AG15" s="423"/>
      <c r="AH15" s="421">
        <v>7371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4679043</v>
      </c>
      <c r="BO15" s="441"/>
      <c r="BP15" s="441"/>
      <c r="BQ15" s="441"/>
      <c r="BR15" s="441"/>
      <c r="BS15" s="441"/>
      <c r="BT15" s="441"/>
      <c r="BU15" s="442"/>
      <c r="BV15" s="440">
        <v>4688958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30.7</v>
      </c>
      <c r="AD16" s="542"/>
      <c r="AE16" s="542"/>
      <c r="AF16" s="542"/>
      <c r="AG16" s="543"/>
      <c r="AH16" s="541">
        <v>30.8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12724718</v>
      </c>
      <c r="BO16" s="446"/>
      <c r="BP16" s="446"/>
      <c r="BQ16" s="446"/>
      <c r="BR16" s="446"/>
      <c r="BS16" s="446"/>
      <c r="BT16" s="446"/>
      <c r="BU16" s="447"/>
      <c r="BV16" s="445">
        <v>12728258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13253</v>
      </c>
      <c r="AD17" s="422"/>
      <c r="AE17" s="422"/>
      <c r="AF17" s="422"/>
      <c r="AG17" s="423"/>
      <c r="AH17" s="421">
        <v>13036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5901875</v>
      </c>
      <c r="BO17" s="446"/>
      <c r="BP17" s="446"/>
      <c r="BQ17" s="446"/>
      <c r="BR17" s="446"/>
      <c r="BS17" s="446"/>
      <c r="BT17" s="446"/>
      <c r="BU17" s="447"/>
      <c r="BV17" s="445">
        <v>5889941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554.63</v>
      </c>
      <c r="M18" s="510"/>
      <c r="N18" s="510"/>
      <c r="O18" s="510"/>
      <c r="P18" s="510"/>
      <c r="Q18" s="510"/>
      <c r="R18" s="511"/>
      <c r="S18" s="511"/>
      <c r="T18" s="511"/>
      <c r="U18" s="511"/>
      <c r="V18" s="512"/>
      <c r="W18" s="526"/>
      <c r="X18" s="527"/>
      <c r="Y18" s="527"/>
      <c r="Z18" s="527"/>
      <c r="AA18" s="527"/>
      <c r="AB18" s="537"/>
      <c r="AC18" s="409">
        <v>56.2</v>
      </c>
      <c r="AD18" s="410"/>
      <c r="AE18" s="410"/>
      <c r="AF18" s="410"/>
      <c r="AG18" s="513"/>
      <c r="AH18" s="409">
        <v>54.5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14782853</v>
      </c>
      <c r="BO18" s="446"/>
      <c r="BP18" s="446"/>
      <c r="BQ18" s="446"/>
      <c r="BR18" s="446"/>
      <c r="BS18" s="446"/>
      <c r="BT18" s="446"/>
      <c r="BU18" s="447"/>
      <c r="BV18" s="445">
        <v>14263610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89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18268014</v>
      </c>
      <c r="BO19" s="446"/>
      <c r="BP19" s="446"/>
      <c r="BQ19" s="446"/>
      <c r="BR19" s="446"/>
      <c r="BS19" s="446"/>
      <c r="BT19" s="446"/>
      <c r="BU19" s="447"/>
      <c r="BV19" s="445">
        <v>19110441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16752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26076425</v>
      </c>
      <c r="BO23" s="446"/>
      <c r="BP23" s="446"/>
      <c r="BQ23" s="446"/>
      <c r="BR23" s="446"/>
      <c r="BS23" s="446"/>
      <c r="BT23" s="446"/>
      <c r="BU23" s="447"/>
      <c r="BV23" s="445">
        <v>25496255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9500</v>
      </c>
      <c r="R24" s="422"/>
      <c r="S24" s="422"/>
      <c r="T24" s="422"/>
      <c r="U24" s="422"/>
      <c r="V24" s="423"/>
      <c r="W24" s="487"/>
      <c r="X24" s="478"/>
      <c r="Y24" s="479"/>
      <c r="Z24" s="418" t="s">
        <v>165</v>
      </c>
      <c r="AA24" s="419"/>
      <c r="AB24" s="419"/>
      <c r="AC24" s="419"/>
      <c r="AD24" s="419"/>
      <c r="AE24" s="419"/>
      <c r="AF24" s="419"/>
      <c r="AG24" s="420"/>
      <c r="AH24" s="421">
        <v>445</v>
      </c>
      <c r="AI24" s="422"/>
      <c r="AJ24" s="422"/>
      <c r="AK24" s="422"/>
      <c r="AL24" s="423"/>
      <c r="AM24" s="421">
        <v>1483185</v>
      </c>
      <c r="AN24" s="422"/>
      <c r="AO24" s="422"/>
      <c r="AP24" s="422"/>
      <c r="AQ24" s="422"/>
      <c r="AR24" s="423"/>
      <c r="AS24" s="421">
        <v>3333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21917135</v>
      </c>
      <c r="BO24" s="446"/>
      <c r="BP24" s="446"/>
      <c r="BQ24" s="446"/>
      <c r="BR24" s="446"/>
      <c r="BS24" s="446"/>
      <c r="BT24" s="446"/>
      <c r="BU24" s="447"/>
      <c r="BV24" s="445">
        <v>21551802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7600</v>
      </c>
      <c r="R25" s="422"/>
      <c r="S25" s="422"/>
      <c r="T25" s="422"/>
      <c r="U25" s="422"/>
      <c r="V25" s="423"/>
      <c r="W25" s="487"/>
      <c r="X25" s="478"/>
      <c r="Y25" s="479"/>
      <c r="Z25" s="418" t="s">
        <v>168</v>
      </c>
      <c r="AA25" s="419"/>
      <c r="AB25" s="419"/>
      <c r="AC25" s="419"/>
      <c r="AD25" s="419"/>
      <c r="AE25" s="419"/>
      <c r="AF25" s="419"/>
      <c r="AG25" s="420"/>
      <c r="AH25" s="421" t="s">
        <v>125</v>
      </c>
      <c r="AI25" s="422"/>
      <c r="AJ25" s="422"/>
      <c r="AK25" s="422"/>
      <c r="AL25" s="423"/>
      <c r="AM25" s="421" t="s">
        <v>169</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377327</v>
      </c>
      <c r="BO25" s="441"/>
      <c r="BP25" s="441"/>
      <c r="BQ25" s="441"/>
      <c r="BR25" s="441"/>
      <c r="BS25" s="441"/>
      <c r="BT25" s="441"/>
      <c r="BU25" s="442"/>
      <c r="BV25" s="440">
        <v>511443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7000</v>
      </c>
      <c r="R26" s="422"/>
      <c r="S26" s="422"/>
      <c r="T26" s="422"/>
      <c r="U26" s="422"/>
      <c r="V26" s="423"/>
      <c r="W26" s="487"/>
      <c r="X26" s="478"/>
      <c r="Y26" s="479"/>
      <c r="Z26" s="418" t="s">
        <v>173</v>
      </c>
      <c r="AA26" s="500"/>
      <c r="AB26" s="500"/>
      <c r="AC26" s="500"/>
      <c r="AD26" s="500"/>
      <c r="AE26" s="500"/>
      <c r="AF26" s="500"/>
      <c r="AG26" s="501"/>
      <c r="AH26" s="421">
        <v>19</v>
      </c>
      <c r="AI26" s="422"/>
      <c r="AJ26" s="422"/>
      <c r="AK26" s="422"/>
      <c r="AL26" s="423"/>
      <c r="AM26" s="421">
        <v>65645</v>
      </c>
      <c r="AN26" s="422"/>
      <c r="AO26" s="422"/>
      <c r="AP26" s="422"/>
      <c r="AQ26" s="422"/>
      <c r="AR26" s="423"/>
      <c r="AS26" s="421">
        <v>3455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4300</v>
      </c>
      <c r="R27" s="422"/>
      <c r="S27" s="422"/>
      <c r="T27" s="422"/>
      <c r="U27" s="422"/>
      <c r="V27" s="423"/>
      <c r="W27" s="487"/>
      <c r="X27" s="478"/>
      <c r="Y27" s="479"/>
      <c r="Z27" s="418" t="s">
        <v>177</v>
      </c>
      <c r="AA27" s="419"/>
      <c r="AB27" s="419"/>
      <c r="AC27" s="419"/>
      <c r="AD27" s="419"/>
      <c r="AE27" s="419"/>
      <c r="AF27" s="419"/>
      <c r="AG27" s="420"/>
      <c r="AH27" s="421">
        <v>18</v>
      </c>
      <c r="AI27" s="422"/>
      <c r="AJ27" s="422"/>
      <c r="AK27" s="422"/>
      <c r="AL27" s="423"/>
      <c r="AM27" s="421">
        <v>63481</v>
      </c>
      <c r="AN27" s="422"/>
      <c r="AO27" s="422"/>
      <c r="AP27" s="422"/>
      <c r="AQ27" s="422"/>
      <c r="AR27" s="423"/>
      <c r="AS27" s="421">
        <v>3527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125</v>
      </c>
      <c r="BO27" s="449"/>
      <c r="BP27" s="449"/>
      <c r="BQ27" s="449"/>
      <c r="BR27" s="449"/>
      <c r="BS27" s="449"/>
      <c r="BT27" s="449"/>
      <c r="BU27" s="450"/>
      <c r="BV27" s="448" t="s">
        <v>125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3800</v>
      </c>
      <c r="R28" s="422"/>
      <c r="S28" s="422"/>
      <c r="T28" s="422"/>
      <c r="U28" s="422"/>
      <c r="V28" s="423"/>
      <c r="W28" s="487"/>
      <c r="X28" s="478"/>
      <c r="Y28" s="479"/>
      <c r="Z28" s="418" t="s">
        <v>180</v>
      </c>
      <c r="AA28" s="419"/>
      <c r="AB28" s="419"/>
      <c r="AC28" s="419"/>
      <c r="AD28" s="419"/>
      <c r="AE28" s="419"/>
      <c r="AF28" s="419"/>
      <c r="AG28" s="420"/>
      <c r="AH28" s="421" t="s">
        <v>124</v>
      </c>
      <c r="AI28" s="422"/>
      <c r="AJ28" s="422"/>
      <c r="AK28" s="422"/>
      <c r="AL28" s="423"/>
      <c r="AM28" s="421" t="s">
        <v>181</v>
      </c>
      <c r="AN28" s="422"/>
      <c r="AO28" s="422"/>
      <c r="AP28" s="422"/>
      <c r="AQ28" s="422"/>
      <c r="AR28" s="423"/>
      <c r="AS28" s="421" t="s">
        <v>124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3159773</v>
      </c>
      <c r="BO28" s="441"/>
      <c r="BP28" s="441"/>
      <c r="BQ28" s="441"/>
      <c r="BR28" s="441"/>
      <c r="BS28" s="441"/>
      <c r="BT28" s="441"/>
      <c r="BU28" s="442"/>
      <c r="BV28" s="440">
        <v>3153664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24</v>
      </c>
      <c r="M29" s="422"/>
      <c r="N29" s="422"/>
      <c r="O29" s="422"/>
      <c r="P29" s="423"/>
      <c r="Q29" s="421">
        <v>3500</v>
      </c>
      <c r="R29" s="422"/>
      <c r="S29" s="422"/>
      <c r="T29" s="422"/>
      <c r="U29" s="422"/>
      <c r="V29" s="423"/>
      <c r="W29" s="488"/>
      <c r="X29" s="489"/>
      <c r="Y29" s="490"/>
      <c r="Z29" s="418" t="s">
        <v>184</v>
      </c>
      <c r="AA29" s="419"/>
      <c r="AB29" s="419"/>
      <c r="AC29" s="419"/>
      <c r="AD29" s="419"/>
      <c r="AE29" s="419"/>
      <c r="AF29" s="419"/>
      <c r="AG29" s="420"/>
      <c r="AH29" s="421">
        <v>463</v>
      </c>
      <c r="AI29" s="422"/>
      <c r="AJ29" s="422"/>
      <c r="AK29" s="422"/>
      <c r="AL29" s="423"/>
      <c r="AM29" s="421">
        <v>1546666</v>
      </c>
      <c r="AN29" s="422"/>
      <c r="AO29" s="422"/>
      <c r="AP29" s="422"/>
      <c r="AQ29" s="422"/>
      <c r="AR29" s="423"/>
      <c r="AS29" s="421">
        <v>3341</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3121635</v>
      </c>
      <c r="BO29" s="446"/>
      <c r="BP29" s="446"/>
      <c r="BQ29" s="446"/>
      <c r="BR29" s="446"/>
      <c r="BS29" s="446"/>
      <c r="BT29" s="446"/>
      <c r="BU29" s="447"/>
      <c r="BV29" s="445">
        <v>2818519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1197208</v>
      </c>
      <c r="BO30" s="449"/>
      <c r="BP30" s="449"/>
      <c r="BQ30" s="449"/>
      <c r="BR30" s="449"/>
      <c r="BS30" s="449"/>
      <c r="BT30" s="449"/>
      <c r="BU30" s="450"/>
      <c r="BV30" s="448">
        <v>1907900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喜多方地方広域市町村圏組合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財団法人喜多方市体育協会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公有林整備事業特別会計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喜多方市ふるさと振興株式会社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塩川駅西土地区画整理事業特別会計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工業団地造成事業特別会計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●喜多方プラザ特別会計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喜多方地方土地開発公社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●ふるさと市町村圏事業特別会計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●介護保険事業特別会計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福島県市町村総合事務組合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●消防補償等特別会計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●消防賞じゅつ金特別会計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KV73xd+Isb7Iu9HSlFmI07yCIMKtJhEHjSV3AsYhlceBLOHvBTnPtErnR87b8CLJrTpkhRo+bmdRJtZ0KePyw==" saltValue="cK/pHqVGeqBwLHklwuO5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22" t="s">
        <v>580</v>
      </c>
      <c r="D34" s="1222"/>
      <c r="E34" s="1223"/>
      <c r="F34" s="32">
        <v>3.68</v>
      </c>
      <c r="G34" s="33">
        <v>4.13</v>
      </c>
      <c r="H34" s="33">
        <v>4.12</v>
      </c>
      <c r="I34" s="33">
        <v>4.43</v>
      </c>
      <c r="J34" s="34">
        <v>5.05</v>
      </c>
      <c r="K34" s="22"/>
      <c r="L34" s="22"/>
      <c r="M34" s="22"/>
      <c r="N34" s="22"/>
      <c r="O34" s="22"/>
      <c r="P34" s="22"/>
    </row>
    <row r="35" spans="1:16" ht="39" customHeight="1" x14ac:dyDescent="0.15">
      <c r="A35" s="22"/>
      <c r="B35" s="35"/>
      <c r="C35" s="1216" t="s">
        <v>581</v>
      </c>
      <c r="D35" s="1217"/>
      <c r="E35" s="1218"/>
      <c r="F35" s="36">
        <v>4.9400000000000004</v>
      </c>
      <c r="G35" s="37">
        <v>3.23</v>
      </c>
      <c r="H35" s="37">
        <v>3.08</v>
      </c>
      <c r="I35" s="37">
        <v>3.32</v>
      </c>
      <c r="J35" s="38">
        <v>4.32</v>
      </c>
      <c r="K35" s="22"/>
      <c r="L35" s="22"/>
      <c r="M35" s="22"/>
      <c r="N35" s="22"/>
      <c r="O35" s="22"/>
      <c r="P35" s="22"/>
    </row>
    <row r="36" spans="1:16" ht="39" customHeight="1" x14ac:dyDescent="0.15">
      <c r="A36" s="22"/>
      <c r="B36" s="35"/>
      <c r="C36" s="1216" t="s">
        <v>582</v>
      </c>
      <c r="D36" s="1217"/>
      <c r="E36" s="1218"/>
      <c r="F36" s="36">
        <v>6.34</v>
      </c>
      <c r="G36" s="37">
        <v>3.27</v>
      </c>
      <c r="H36" s="37">
        <v>3.25</v>
      </c>
      <c r="I36" s="37">
        <v>2.7</v>
      </c>
      <c r="J36" s="38">
        <v>3.19</v>
      </c>
      <c r="K36" s="22"/>
      <c r="L36" s="22"/>
      <c r="M36" s="22"/>
      <c r="N36" s="22"/>
      <c r="O36" s="22"/>
      <c r="P36" s="22"/>
    </row>
    <row r="37" spans="1:16" ht="39" customHeight="1" x14ac:dyDescent="0.15">
      <c r="A37" s="22"/>
      <c r="B37" s="35"/>
      <c r="C37" s="1216" t="s">
        <v>583</v>
      </c>
      <c r="D37" s="1217"/>
      <c r="E37" s="1218"/>
      <c r="F37" s="36">
        <v>0.62</v>
      </c>
      <c r="G37" s="37">
        <v>0.72</v>
      </c>
      <c r="H37" s="37">
        <v>0.72</v>
      </c>
      <c r="I37" s="37">
        <v>0.79</v>
      </c>
      <c r="J37" s="38">
        <v>0.55000000000000004</v>
      </c>
      <c r="K37" s="22"/>
      <c r="L37" s="22"/>
      <c r="M37" s="22"/>
      <c r="N37" s="22"/>
      <c r="O37" s="22"/>
      <c r="P37" s="22"/>
    </row>
    <row r="38" spans="1:16" ht="39" customHeight="1" x14ac:dyDescent="0.15">
      <c r="A38" s="22"/>
      <c r="B38" s="35"/>
      <c r="C38" s="1216" t="s">
        <v>584</v>
      </c>
      <c r="D38" s="1217"/>
      <c r="E38" s="1218"/>
      <c r="F38" s="36">
        <v>0</v>
      </c>
      <c r="G38" s="37">
        <v>0</v>
      </c>
      <c r="H38" s="37">
        <v>0</v>
      </c>
      <c r="I38" s="37">
        <v>0.05</v>
      </c>
      <c r="J38" s="38">
        <v>0</v>
      </c>
      <c r="K38" s="22"/>
      <c r="L38" s="22"/>
      <c r="M38" s="22"/>
      <c r="N38" s="22"/>
      <c r="O38" s="22"/>
      <c r="P38" s="22"/>
    </row>
    <row r="39" spans="1:16" ht="39" customHeight="1" x14ac:dyDescent="0.15">
      <c r="A39" s="22"/>
      <c r="B39" s="35"/>
      <c r="C39" s="1216" t="s">
        <v>585</v>
      </c>
      <c r="D39" s="1217"/>
      <c r="E39" s="1218"/>
      <c r="F39" s="36">
        <v>0</v>
      </c>
      <c r="G39" s="37">
        <v>0</v>
      </c>
      <c r="H39" s="37">
        <v>0.01</v>
      </c>
      <c r="I39" s="37">
        <v>0</v>
      </c>
      <c r="J39" s="38">
        <v>0</v>
      </c>
      <c r="K39" s="22"/>
      <c r="L39" s="22"/>
      <c r="M39" s="22"/>
      <c r="N39" s="22"/>
      <c r="O39" s="22"/>
      <c r="P39" s="22"/>
    </row>
    <row r="40" spans="1:16" ht="39" customHeight="1" x14ac:dyDescent="0.15">
      <c r="A40" s="22"/>
      <c r="B40" s="35"/>
      <c r="C40" s="1216" t="s">
        <v>586</v>
      </c>
      <c r="D40" s="1217"/>
      <c r="E40" s="1218"/>
      <c r="F40" s="36">
        <v>0</v>
      </c>
      <c r="G40" s="37">
        <v>0</v>
      </c>
      <c r="H40" s="37">
        <v>0</v>
      </c>
      <c r="I40" s="37">
        <v>0</v>
      </c>
      <c r="J40" s="38">
        <v>0</v>
      </c>
      <c r="K40" s="22"/>
      <c r="L40" s="22"/>
      <c r="M40" s="22"/>
      <c r="N40" s="22"/>
      <c r="O40" s="22"/>
      <c r="P40" s="22"/>
    </row>
    <row r="41" spans="1:16" ht="39" customHeight="1" x14ac:dyDescent="0.15">
      <c r="A41" s="22"/>
      <c r="B41" s="35"/>
      <c r="C41" s="1216" t="s">
        <v>587</v>
      </c>
      <c r="D41" s="1217"/>
      <c r="E41" s="1218"/>
      <c r="F41" s="36">
        <v>0</v>
      </c>
      <c r="G41" s="37">
        <v>0</v>
      </c>
      <c r="H41" s="37">
        <v>0</v>
      </c>
      <c r="I41" s="37">
        <v>0</v>
      </c>
      <c r="J41" s="38">
        <v>0</v>
      </c>
      <c r="K41" s="22"/>
      <c r="L41" s="22"/>
      <c r="M41" s="22"/>
      <c r="N41" s="22"/>
      <c r="O41" s="22"/>
      <c r="P41" s="22"/>
    </row>
    <row r="42" spans="1:16" ht="39" customHeight="1" x14ac:dyDescent="0.15">
      <c r="A42" s="22"/>
      <c r="B42" s="39"/>
      <c r="C42" s="1216" t="s">
        <v>588</v>
      </c>
      <c r="D42" s="1217"/>
      <c r="E42" s="1218"/>
      <c r="F42" s="36" t="s">
        <v>530</v>
      </c>
      <c r="G42" s="37" t="s">
        <v>530</v>
      </c>
      <c r="H42" s="37" t="s">
        <v>530</v>
      </c>
      <c r="I42" s="37" t="s">
        <v>530</v>
      </c>
      <c r="J42" s="38" t="s">
        <v>530</v>
      </c>
      <c r="K42" s="22"/>
      <c r="L42" s="22"/>
      <c r="M42" s="22"/>
      <c r="N42" s="22"/>
      <c r="O42" s="22"/>
      <c r="P42" s="22"/>
    </row>
    <row r="43" spans="1:16" ht="39" customHeight="1" thickBot="1" x14ac:dyDescent="0.2">
      <c r="A43" s="22"/>
      <c r="B43" s="40"/>
      <c r="C43" s="1219" t="s">
        <v>589</v>
      </c>
      <c r="D43" s="1220"/>
      <c r="E43" s="122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HbZvVXNqf+UgwTtrVT7UKqXg/c4D4wKkvg7bUUfrWDY1W7PeiWRfwTTohrcLo9R73eEjbuhxllhBFRWJv/dA==" saltValue="8LWtZW2HsqExJY9S2NRf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2539</v>
      </c>
      <c r="L45" s="60">
        <v>2496</v>
      </c>
      <c r="M45" s="60">
        <v>2349</v>
      </c>
      <c r="N45" s="60">
        <v>2335</v>
      </c>
      <c r="O45" s="61">
        <v>2321</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26" t="s">
        <v>15</v>
      </c>
      <c r="F48" s="1226"/>
      <c r="G48" s="1226"/>
      <c r="H48" s="1226"/>
      <c r="I48" s="1226"/>
      <c r="J48" s="1227"/>
      <c r="K48" s="63">
        <v>896</v>
      </c>
      <c r="L48" s="64">
        <v>821</v>
      </c>
      <c r="M48" s="64">
        <v>827</v>
      </c>
      <c r="N48" s="64">
        <v>817</v>
      </c>
      <c r="O48" s="65">
        <v>896</v>
      </c>
      <c r="P48" s="48"/>
      <c r="Q48" s="48"/>
      <c r="R48" s="48"/>
      <c r="S48" s="48"/>
      <c r="T48" s="48"/>
      <c r="U48" s="48"/>
    </row>
    <row r="49" spans="1:21" ht="30.75" customHeight="1" x14ac:dyDescent="0.15">
      <c r="A49" s="48"/>
      <c r="B49" s="1234"/>
      <c r="C49" s="1235"/>
      <c r="D49" s="62"/>
      <c r="E49" s="1226" t="s">
        <v>16</v>
      </c>
      <c r="F49" s="1226"/>
      <c r="G49" s="1226"/>
      <c r="H49" s="1226"/>
      <c r="I49" s="1226"/>
      <c r="J49" s="1227"/>
      <c r="K49" s="63">
        <v>186</v>
      </c>
      <c r="L49" s="64">
        <v>175</v>
      </c>
      <c r="M49" s="64">
        <v>178</v>
      </c>
      <c r="N49" s="64">
        <v>159</v>
      </c>
      <c r="O49" s="65">
        <v>172</v>
      </c>
      <c r="P49" s="48"/>
      <c r="Q49" s="48"/>
      <c r="R49" s="48"/>
      <c r="S49" s="48"/>
      <c r="T49" s="48"/>
      <c r="U49" s="48"/>
    </row>
    <row r="50" spans="1:21" ht="30.75" customHeight="1" x14ac:dyDescent="0.15">
      <c r="A50" s="48"/>
      <c r="B50" s="1234"/>
      <c r="C50" s="1235"/>
      <c r="D50" s="62"/>
      <c r="E50" s="1226" t="s">
        <v>17</v>
      </c>
      <c r="F50" s="1226"/>
      <c r="G50" s="1226"/>
      <c r="H50" s="1226"/>
      <c r="I50" s="1226"/>
      <c r="J50" s="1227"/>
      <c r="K50" s="63">
        <v>893</v>
      </c>
      <c r="L50" s="64">
        <v>268</v>
      </c>
      <c r="M50" s="64">
        <v>181</v>
      </c>
      <c r="N50" s="64">
        <v>106</v>
      </c>
      <c r="O50" s="65">
        <v>84</v>
      </c>
      <c r="P50" s="48"/>
      <c r="Q50" s="48"/>
      <c r="R50" s="48"/>
      <c r="S50" s="48"/>
      <c r="T50" s="48"/>
      <c r="U50" s="48"/>
    </row>
    <row r="51" spans="1:21" ht="30.75" customHeight="1" x14ac:dyDescent="0.15">
      <c r="A51" s="48"/>
      <c r="B51" s="1236"/>
      <c r="C51" s="1237"/>
      <c r="D51" s="66"/>
      <c r="E51" s="1226" t="s">
        <v>18</v>
      </c>
      <c r="F51" s="1226"/>
      <c r="G51" s="1226"/>
      <c r="H51" s="1226"/>
      <c r="I51" s="1226"/>
      <c r="J51" s="1227"/>
      <c r="K51" s="63">
        <v>0</v>
      </c>
      <c r="L51" s="64">
        <v>0</v>
      </c>
      <c r="M51" s="64">
        <v>0</v>
      </c>
      <c r="N51" s="64">
        <v>0</v>
      </c>
      <c r="O51" s="65" t="s">
        <v>530</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2310</v>
      </c>
      <c r="L52" s="64">
        <v>2378</v>
      </c>
      <c r="M52" s="64">
        <v>2293</v>
      </c>
      <c r="N52" s="64">
        <v>2296</v>
      </c>
      <c r="O52" s="65">
        <v>2218</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2204</v>
      </c>
      <c r="L53" s="69">
        <v>1382</v>
      </c>
      <c r="M53" s="69">
        <v>1242</v>
      </c>
      <c r="N53" s="69">
        <v>1121</v>
      </c>
      <c r="O53" s="70">
        <v>1255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6dTAmbSASsiDlc61nS3tCkPL6JbjCI6zyDJbjh4zULol540GecI/B4UEnsQXRtf+BVO7MOvAh0s1q2FC/HU7Q==" saltValue="rcT+wJ81elhPaX9kIcsW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572</v>
      </c>
      <c r="J40" s="79" t="s">
        <v>573</v>
      </c>
      <c r="K40" s="79" t="s">
        <v>574</v>
      </c>
      <c r="L40" s="79" t="s">
        <v>575</v>
      </c>
      <c r="M40" s="80" t="s">
        <v>576</v>
      </c>
    </row>
    <row r="41" spans="2:13" ht="27.75" customHeight="1" x14ac:dyDescent="0.15">
      <c r="B41" s="1252" t="s">
        <v>24</v>
      </c>
      <c r="C41" s="1253"/>
      <c r="D41" s="81"/>
      <c r="E41" s="1254" t="s">
        <v>25</v>
      </c>
      <c r="F41" s="1254"/>
      <c r="G41" s="1254"/>
      <c r="H41" s="1255"/>
      <c r="I41" s="82">
        <v>23990</v>
      </c>
      <c r="J41" s="83">
        <v>25332</v>
      </c>
      <c r="K41" s="83">
        <v>25380</v>
      </c>
      <c r="L41" s="83">
        <v>25496</v>
      </c>
      <c r="M41" s="84">
        <v>26076</v>
      </c>
    </row>
    <row r="42" spans="2:13" ht="27.75" customHeight="1" x14ac:dyDescent="0.15">
      <c r="B42" s="1242"/>
      <c r="C42" s="1243"/>
      <c r="D42" s="85"/>
      <c r="E42" s="1246" t="s">
        <v>26</v>
      </c>
      <c r="F42" s="1246"/>
      <c r="G42" s="1246"/>
      <c r="H42" s="1247"/>
      <c r="I42" s="86">
        <v>569</v>
      </c>
      <c r="J42" s="87">
        <v>327</v>
      </c>
      <c r="K42" s="87">
        <v>167</v>
      </c>
      <c r="L42" s="87">
        <v>77</v>
      </c>
      <c r="M42" s="88">
        <v>28</v>
      </c>
    </row>
    <row r="43" spans="2:13" ht="27.75" customHeight="1" x14ac:dyDescent="0.15">
      <c r="B43" s="1242"/>
      <c r="C43" s="1243"/>
      <c r="D43" s="85"/>
      <c r="E43" s="1246" t="s">
        <v>27</v>
      </c>
      <c r="F43" s="1246"/>
      <c r="G43" s="1246"/>
      <c r="H43" s="1247"/>
      <c r="I43" s="86">
        <v>11248</v>
      </c>
      <c r="J43" s="87">
        <v>9643</v>
      </c>
      <c r="K43" s="87">
        <v>9291</v>
      </c>
      <c r="L43" s="87">
        <v>9001</v>
      </c>
      <c r="M43" s="88">
        <v>9062</v>
      </c>
    </row>
    <row r="44" spans="2:13" ht="27.75" customHeight="1" x14ac:dyDescent="0.15">
      <c r="B44" s="1242"/>
      <c r="C44" s="1243"/>
      <c r="D44" s="85"/>
      <c r="E44" s="1246" t="s">
        <v>28</v>
      </c>
      <c r="F44" s="1246"/>
      <c r="G44" s="1246"/>
      <c r="H44" s="1247"/>
      <c r="I44" s="86">
        <v>786</v>
      </c>
      <c r="J44" s="87">
        <v>772</v>
      </c>
      <c r="K44" s="87">
        <v>1239</v>
      </c>
      <c r="L44" s="87">
        <v>1331</v>
      </c>
      <c r="M44" s="88">
        <v>1257</v>
      </c>
    </row>
    <row r="45" spans="2:13" ht="27.75" customHeight="1" x14ac:dyDescent="0.15">
      <c r="B45" s="1242"/>
      <c r="C45" s="1243"/>
      <c r="D45" s="85"/>
      <c r="E45" s="1246" t="s">
        <v>29</v>
      </c>
      <c r="F45" s="1246"/>
      <c r="G45" s="1246"/>
      <c r="H45" s="1247"/>
      <c r="I45" s="86">
        <v>5191</v>
      </c>
      <c r="J45" s="87">
        <v>4953</v>
      </c>
      <c r="K45" s="87">
        <v>4848</v>
      </c>
      <c r="L45" s="87">
        <v>4538</v>
      </c>
      <c r="M45" s="88">
        <v>4453</v>
      </c>
    </row>
    <row r="46" spans="2:13" ht="27.75" customHeight="1" x14ac:dyDescent="0.15">
      <c r="B46" s="1242"/>
      <c r="C46" s="1243"/>
      <c r="D46" s="89"/>
      <c r="E46" s="1246" t="s">
        <v>30</v>
      </c>
      <c r="F46" s="1246"/>
      <c r="G46" s="1246"/>
      <c r="H46" s="1247"/>
      <c r="I46" s="86">
        <v>55</v>
      </c>
      <c r="J46" s="87">
        <v>40</v>
      </c>
      <c r="K46" s="87">
        <v>25</v>
      </c>
      <c r="L46" s="87">
        <v>10</v>
      </c>
      <c r="M46" s="88" t="s">
        <v>530</v>
      </c>
    </row>
    <row r="47" spans="2:13" ht="27.75" customHeight="1" x14ac:dyDescent="0.15">
      <c r="B47" s="1242"/>
      <c r="C47" s="1243"/>
      <c r="D47" s="90"/>
      <c r="E47" s="1256" t="s">
        <v>31</v>
      </c>
      <c r="F47" s="1257"/>
      <c r="G47" s="1257"/>
      <c r="H47" s="1258"/>
      <c r="I47" s="86" t="s">
        <v>530</v>
      </c>
      <c r="J47" s="87" t="s">
        <v>530</v>
      </c>
      <c r="K47" s="87" t="s">
        <v>530</v>
      </c>
      <c r="L47" s="87" t="s">
        <v>530</v>
      </c>
      <c r="M47" s="88" t="s">
        <v>530</v>
      </c>
    </row>
    <row r="48" spans="2:13" ht="27.75" customHeight="1" x14ac:dyDescent="0.15">
      <c r="B48" s="1242"/>
      <c r="C48" s="1243"/>
      <c r="D48" s="85"/>
      <c r="E48" s="1246" t="s">
        <v>32</v>
      </c>
      <c r="F48" s="1246"/>
      <c r="G48" s="1246"/>
      <c r="H48" s="1247"/>
      <c r="I48" s="86" t="s">
        <v>530</v>
      </c>
      <c r="J48" s="87" t="s">
        <v>530</v>
      </c>
      <c r="K48" s="87" t="s">
        <v>530</v>
      </c>
      <c r="L48" s="87" t="s">
        <v>530</v>
      </c>
      <c r="M48" s="88" t="s">
        <v>530</v>
      </c>
    </row>
    <row r="49" spans="2:13" ht="27.75" customHeight="1" x14ac:dyDescent="0.15">
      <c r="B49" s="1244"/>
      <c r="C49" s="1245"/>
      <c r="D49" s="85"/>
      <c r="E49" s="1246" t="s">
        <v>33</v>
      </c>
      <c r="F49" s="1246"/>
      <c r="G49" s="1246"/>
      <c r="H49" s="1247"/>
      <c r="I49" s="86" t="s">
        <v>530</v>
      </c>
      <c r="J49" s="87" t="s">
        <v>530</v>
      </c>
      <c r="K49" s="87" t="s">
        <v>530</v>
      </c>
      <c r="L49" s="87" t="s">
        <v>530</v>
      </c>
      <c r="M49" s="88" t="s">
        <v>530</v>
      </c>
    </row>
    <row r="50" spans="2:13" ht="27.75" customHeight="1" x14ac:dyDescent="0.15">
      <c r="B50" s="1240" t="s">
        <v>34</v>
      </c>
      <c r="C50" s="1241"/>
      <c r="D50" s="91"/>
      <c r="E50" s="1246" t="s">
        <v>35</v>
      </c>
      <c r="F50" s="1246"/>
      <c r="G50" s="1246"/>
      <c r="H50" s="1247"/>
      <c r="I50" s="86">
        <v>6601</v>
      </c>
      <c r="J50" s="87">
        <v>7457</v>
      </c>
      <c r="K50" s="87">
        <v>8479</v>
      </c>
      <c r="L50" s="87">
        <v>8433</v>
      </c>
      <c r="M50" s="88">
        <v>8011</v>
      </c>
    </row>
    <row r="51" spans="2:13" ht="27.75" customHeight="1" x14ac:dyDescent="0.15">
      <c r="B51" s="1242"/>
      <c r="C51" s="1243"/>
      <c r="D51" s="85"/>
      <c r="E51" s="1246" t="s">
        <v>36</v>
      </c>
      <c r="F51" s="1246"/>
      <c r="G51" s="1246"/>
      <c r="H51" s="1247"/>
      <c r="I51" s="86">
        <v>489</v>
      </c>
      <c r="J51" s="87">
        <v>414</v>
      </c>
      <c r="K51" s="87">
        <v>343</v>
      </c>
      <c r="L51" s="87">
        <v>267</v>
      </c>
      <c r="M51" s="88">
        <v>198</v>
      </c>
    </row>
    <row r="52" spans="2:13" ht="27.75" customHeight="1" x14ac:dyDescent="0.15">
      <c r="B52" s="1244"/>
      <c r="C52" s="1245"/>
      <c r="D52" s="85"/>
      <c r="E52" s="1246" t="s">
        <v>37</v>
      </c>
      <c r="F52" s="1246"/>
      <c r="G52" s="1246"/>
      <c r="H52" s="1247"/>
      <c r="I52" s="86">
        <v>25132</v>
      </c>
      <c r="J52" s="87">
        <v>25398</v>
      </c>
      <c r="K52" s="87">
        <v>25776</v>
      </c>
      <c r="L52" s="87">
        <v>25483</v>
      </c>
      <c r="M52" s="88">
        <v>26147</v>
      </c>
    </row>
    <row r="53" spans="2:13" ht="27.75" customHeight="1" thickBot="1" x14ac:dyDescent="0.2">
      <c r="B53" s="1248" t="s">
        <v>38</v>
      </c>
      <c r="C53" s="1249"/>
      <c r="D53" s="92"/>
      <c r="E53" s="1250" t="s">
        <v>39</v>
      </c>
      <c r="F53" s="1250"/>
      <c r="G53" s="1250"/>
      <c r="H53" s="1251"/>
      <c r="I53" s="93">
        <v>9617</v>
      </c>
      <c r="J53" s="94">
        <v>7799</v>
      </c>
      <c r="K53" s="94">
        <v>6352</v>
      </c>
      <c r="L53" s="94">
        <v>6271</v>
      </c>
      <c r="M53" s="95">
        <v>6521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LqFBJP2oSmVni6qJYFSzkdvWqMZXR7l4dpUMkr48O9AgaLh4+eNZ0oa6XFUs17Lv4KXzr4BFIlHlXfGr8fmA==" saltValue="PFyLQ0tgroUh7Un5M66f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574</v>
      </c>
      <c r="G54" s="104" t="s">
        <v>575</v>
      </c>
      <c r="H54" s="105" t="s">
        <v>576</v>
      </c>
    </row>
    <row r="55" spans="2:8" ht="52.5" customHeight="1" x14ac:dyDescent="0.15">
      <c r="B55" s="106"/>
      <c r="C55" s="1267" t="s">
        <v>42</v>
      </c>
      <c r="D55" s="1267"/>
      <c r="E55" s="1268"/>
      <c r="F55" s="107">
        <v>3126</v>
      </c>
      <c r="G55" s="107">
        <v>3154</v>
      </c>
      <c r="H55" s="108">
        <v>3160</v>
      </c>
    </row>
    <row r="56" spans="2:8" ht="52.5" customHeight="1" x14ac:dyDescent="0.15">
      <c r="B56" s="109"/>
      <c r="C56" s="1269" t="s">
        <v>43</v>
      </c>
      <c r="D56" s="1269"/>
      <c r="E56" s="1270"/>
      <c r="F56" s="110">
        <v>2161</v>
      </c>
      <c r="G56" s="110">
        <v>2819</v>
      </c>
      <c r="H56" s="111">
        <v>3122</v>
      </c>
    </row>
    <row r="57" spans="2:8" ht="53.25" customHeight="1" x14ac:dyDescent="0.15">
      <c r="B57" s="109"/>
      <c r="C57" s="1271" t="s">
        <v>44</v>
      </c>
      <c r="D57" s="1271"/>
      <c r="E57" s="1272"/>
      <c r="F57" s="112">
        <v>2333</v>
      </c>
      <c r="G57" s="112">
        <v>1908</v>
      </c>
      <c r="H57" s="113">
        <v>1197</v>
      </c>
    </row>
    <row r="58" spans="2:8" ht="45.75" customHeight="1" x14ac:dyDescent="0.15">
      <c r="B58" s="114"/>
      <c r="C58" s="1259" t="s">
        <v>597</v>
      </c>
      <c r="D58" s="1260"/>
      <c r="E58" s="1261"/>
      <c r="F58" s="115">
        <v>469</v>
      </c>
      <c r="G58" s="115">
        <v>382</v>
      </c>
      <c r="H58" s="116">
        <v>240</v>
      </c>
    </row>
    <row r="59" spans="2:8" ht="45.75" customHeight="1" x14ac:dyDescent="0.15">
      <c r="B59" s="114"/>
      <c r="C59" s="1259" t="s">
        <v>598</v>
      </c>
      <c r="D59" s="1260"/>
      <c r="E59" s="1261"/>
      <c r="F59" s="115">
        <v>129</v>
      </c>
      <c r="G59" s="115">
        <v>126</v>
      </c>
      <c r="H59" s="116">
        <v>194</v>
      </c>
    </row>
    <row r="60" spans="2:8" ht="45.75" customHeight="1" x14ac:dyDescent="0.15">
      <c r="B60" s="114"/>
      <c r="C60" s="1259" t="s">
        <v>599</v>
      </c>
      <c r="D60" s="1260"/>
      <c r="E60" s="1261"/>
      <c r="F60" s="115">
        <v>263</v>
      </c>
      <c r="G60" s="115">
        <v>133</v>
      </c>
      <c r="H60" s="116">
        <v>163</v>
      </c>
    </row>
    <row r="61" spans="2:8" ht="45.75" customHeight="1" x14ac:dyDescent="0.15">
      <c r="B61" s="114"/>
      <c r="C61" s="1259" t="s">
        <v>600</v>
      </c>
      <c r="D61" s="1260"/>
      <c r="E61" s="1261"/>
      <c r="F61" s="115">
        <v>162</v>
      </c>
      <c r="G61" s="115">
        <v>162</v>
      </c>
      <c r="H61" s="116">
        <v>161</v>
      </c>
    </row>
    <row r="62" spans="2:8" ht="45.75" customHeight="1" thickBot="1" x14ac:dyDescent="0.2">
      <c r="B62" s="117"/>
      <c r="C62" s="1262" t="s">
        <v>601</v>
      </c>
      <c r="D62" s="1263"/>
      <c r="E62" s="1264"/>
      <c r="F62" s="118">
        <v>3</v>
      </c>
      <c r="G62" s="118">
        <v>44</v>
      </c>
      <c r="H62" s="119">
        <v>87</v>
      </c>
    </row>
    <row r="63" spans="2:8" ht="52.5" customHeight="1" thickBot="1" x14ac:dyDescent="0.2">
      <c r="B63" s="120"/>
      <c r="C63" s="1265" t="s">
        <v>45</v>
      </c>
      <c r="D63" s="1265"/>
      <c r="E63" s="1266"/>
      <c r="F63" s="121">
        <v>7620</v>
      </c>
      <c r="G63" s="121">
        <v>7880</v>
      </c>
      <c r="H63" s="122">
        <v>7479</v>
      </c>
    </row>
    <row r="64" spans="2:8" ht="15" customHeight="1" x14ac:dyDescent="0.15"/>
    <row r="65" ht="0" hidden="1" customHeight="1" x14ac:dyDescent="0.15"/>
    <row r="66" ht="0" hidden="1" customHeight="1" x14ac:dyDescent="0.15"/>
  </sheetData>
  <sheetProtection algorithmName="SHA-512" hashValue="uFwPCAsTy8d0huypT0YNS9jCZ/eXuoFoTQ3onJARH6mWCyPO+iAuZf6p8g0dUcBSttt2VtJKTSVUXY0TiWt1fQ==" saltValue="jeqWndW4VB2B21RF7LW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631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621</v>
      </c>
    </row>
    <row r="50" spans="1:109" x14ac:dyDescent="0.15">
      <c r="B50" s="374"/>
      <c r="G50" s="1279"/>
      <c r="H50" s="1279"/>
      <c r="I50" s="1279"/>
      <c r="J50" s="1279"/>
      <c r="K50" s="384"/>
      <c r="L50" s="384"/>
      <c r="M50" s="385"/>
      <c r="N50" s="38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8" t="s">
        <v>572</v>
      </c>
      <c r="BQ50" s="1278"/>
      <c r="BR50" s="1278"/>
      <c r="BS50" s="1278"/>
      <c r="BT50" s="1278"/>
      <c r="BU50" s="1278"/>
      <c r="BV50" s="1278"/>
      <c r="BW50" s="1278"/>
      <c r="BX50" s="1278" t="s">
        <v>573</v>
      </c>
      <c r="BY50" s="1278"/>
      <c r="BZ50" s="1278"/>
      <c r="CA50" s="1278"/>
      <c r="CB50" s="1278"/>
      <c r="CC50" s="1278"/>
      <c r="CD50" s="1278"/>
      <c r="CE50" s="1278"/>
      <c r="CF50" s="1278" t="s">
        <v>574</v>
      </c>
      <c r="CG50" s="1278"/>
      <c r="CH50" s="1278"/>
      <c r="CI50" s="1278"/>
      <c r="CJ50" s="1278"/>
      <c r="CK50" s="1278"/>
      <c r="CL50" s="1278"/>
      <c r="CM50" s="1278"/>
      <c r="CN50" s="1278" t="s">
        <v>575</v>
      </c>
      <c r="CO50" s="1278"/>
      <c r="CP50" s="1278"/>
      <c r="CQ50" s="1278"/>
      <c r="CR50" s="1278"/>
      <c r="CS50" s="1278"/>
      <c r="CT50" s="1278"/>
      <c r="CU50" s="1278"/>
      <c r="CV50" s="1278" t="s">
        <v>576</v>
      </c>
      <c r="CW50" s="1278"/>
      <c r="CX50" s="1278"/>
      <c r="CY50" s="1278"/>
      <c r="CZ50" s="1278"/>
      <c r="DA50" s="1278"/>
      <c r="DB50" s="1278"/>
      <c r="DC50" s="1278"/>
    </row>
    <row r="51" spans="1:109" ht="13.5" customHeight="1" x14ac:dyDescent="0.15">
      <c r="B51" s="374"/>
      <c r="G51" s="1281"/>
      <c r="H51" s="1281"/>
      <c r="I51" s="1295"/>
      <c r="J51" s="1295"/>
      <c r="K51" s="1280"/>
      <c r="L51" s="1280"/>
      <c r="M51" s="1280"/>
      <c r="N51" s="1280"/>
      <c r="AM51" s="383"/>
      <c r="AN51" s="1276" t="s">
        <v>622</v>
      </c>
      <c r="AO51" s="1276"/>
      <c r="AP51" s="1276"/>
      <c r="AQ51" s="1276"/>
      <c r="AR51" s="1276"/>
      <c r="AS51" s="1276"/>
      <c r="AT51" s="1276"/>
      <c r="AU51" s="1276"/>
      <c r="AV51" s="1276"/>
      <c r="AW51" s="1276"/>
      <c r="AX51" s="1276"/>
      <c r="AY51" s="1276"/>
      <c r="AZ51" s="1276"/>
      <c r="BA51" s="1276"/>
      <c r="BB51" s="1276" t="s">
        <v>623</v>
      </c>
      <c r="BC51" s="1276"/>
      <c r="BD51" s="1276"/>
      <c r="BE51" s="1276"/>
      <c r="BF51" s="1276"/>
      <c r="BG51" s="1276"/>
      <c r="BH51" s="1276"/>
      <c r="BI51" s="1276"/>
      <c r="BJ51" s="1276"/>
      <c r="BK51" s="1276"/>
      <c r="BL51" s="1276"/>
      <c r="BM51" s="1276"/>
      <c r="BN51" s="1276"/>
      <c r="BO51" s="1276"/>
      <c r="BP51" s="1285"/>
      <c r="BQ51" s="1273"/>
      <c r="BR51" s="1273"/>
      <c r="BS51" s="1273"/>
      <c r="BT51" s="1273"/>
      <c r="BU51" s="1273"/>
      <c r="BV51" s="1273"/>
      <c r="BW51" s="1273"/>
      <c r="BX51" s="1285"/>
      <c r="BY51" s="1273"/>
      <c r="BZ51" s="1273"/>
      <c r="CA51" s="1273"/>
      <c r="CB51" s="1273"/>
      <c r="CC51" s="1273"/>
      <c r="CD51" s="1273"/>
      <c r="CE51" s="1273"/>
      <c r="CF51" s="1285"/>
      <c r="CG51" s="1273"/>
      <c r="CH51" s="1273"/>
      <c r="CI51" s="1273"/>
      <c r="CJ51" s="1273"/>
      <c r="CK51" s="1273"/>
      <c r="CL51" s="1273"/>
      <c r="CM51" s="1273"/>
      <c r="CN51" s="1273">
        <v>45.5</v>
      </c>
      <c r="CO51" s="1273"/>
      <c r="CP51" s="1273"/>
      <c r="CQ51" s="1273"/>
      <c r="CR51" s="1273"/>
      <c r="CS51" s="1273"/>
      <c r="CT51" s="1273"/>
      <c r="CU51" s="1273"/>
      <c r="CV51" s="1273">
        <v>48.5</v>
      </c>
      <c r="CW51" s="1273"/>
      <c r="CX51" s="1273"/>
      <c r="CY51" s="1273"/>
      <c r="CZ51" s="1273"/>
      <c r="DA51" s="1273"/>
      <c r="DB51" s="1273"/>
      <c r="DC51" s="1273"/>
    </row>
    <row r="52" spans="1:109" x14ac:dyDescent="0.15">
      <c r="B52" s="374"/>
      <c r="G52" s="1281"/>
      <c r="H52" s="1281"/>
      <c r="I52" s="1295"/>
      <c r="J52" s="1295"/>
      <c r="K52" s="1280"/>
      <c r="L52" s="1280"/>
      <c r="M52" s="1280"/>
      <c r="N52" s="1280"/>
      <c r="AM52" s="38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382"/>
      <c r="B53" s="374"/>
      <c r="G53" s="1281"/>
      <c r="H53" s="1281"/>
      <c r="I53" s="1279"/>
      <c r="J53" s="1279"/>
      <c r="K53" s="1280"/>
      <c r="L53" s="1280"/>
      <c r="M53" s="1280"/>
      <c r="N53" s="1280"/>
      <c r="AM53" s="383"/>
      <c r="AN53" s="1276"/>
      <c r="AO53" s="1276"/>
      <c r="AP53" s="1276"/>
      <c r="AQ53" s="1276"/>
      <c r="AR53" s="1276"/>
      <c r="AS53" s="1276"/>
      <c r="AT53" s="1276"/>
      <c r="AU53" s="1276"/>
      <c r="AV53" s="1276"/>
      <c r="AW53" s="1276"/>
      <c r="AX53" s="1276"/>
      <c r="AY53" s="1276"/>
      <c r="AZ53" s="1276"/>
      <c r="BA53" s="1276"/>
      <c r="BB53" s="1276" t="s">
        <v>624</v>
      </c>
      <c r="BC53" s="1276"/>
      <c r="BD53" s="1276"/>
      <c r="BE53" s="1276"/>
      <c r="BF53" s="1276"/>
      <c r="BG53" s="1276"/>
      <c r="BH53" s="1276"/>
      <c r="BI53" s="1276"/>
      <c r="BJ53" s="1276"/>
      <c r="BK53" s="1276"/>
      <c r="BL53" s="1276"/>
      <c r="BM53" s="1276"/>
      <c r="BN53" s="1276"/>
      <c r="BO53" s="1276"/>
      <c r="BP53" s="1285"/>
      <c r="BQ53" s="1273"/>
      <c r="BR53" s="1273"/>
      <c r="BS53" s="1273"/>
      <c r="BT53" s="1273"/>
      <c r="BU53" s="1273"/>
      <c r="BV53" s="1273"/>
      <c r="BW53" s="1273"/>
      <c r="BX53" s="1285"/>
      <c r="BY53" s="1273"/>
      <c r="BZ53" s="1273"/>
      <c r="CA53" s="1273"/>
      <c r="CB53" s="1273"/>
      <c r="CC53" s="1273"/>
      <c r="CD53" s="1273"/>
      <c r="CE53" s="1273"/>
      <c r="CF53" s="1285"/>
      <c r="CG53" s="1273"/>
      <c r="CH53" s="1273"/>
      <c r="CI53" s="1273"/>
      <c r="CJ53" s="1273"/>
      <c r="CK53" s="1273"/>
      <c r="CL53" s="1273"/>
      <c r="CM53" s="1273"/>
      <c r="CN53" s="1273">
        <v>35.799999999999997</v>
      </c>
      <c r="CO53" s="1273"/>
      <c r="CP53" s="1273"/>
      <c r="CQ53" s="1273"/>
      <c r="CR53" s="1273"/>
      <c r="CS53" s="1273"/>
      <c r="CT53" s="1273"/>
      <c r="CU53" s="1273"/>
      <c r="CV53" s="1273">
        <v>37.299999999999997</v>
      </c>
      <c r="CW53" s="1273"/>
      <c r="CX53" s="1273"/>
      <c r="CY53" s="1273"/>
      <c r="CZ53" s="1273"/>
      <c r="DA53" s="1273"/>
      <c r="DB53" s="1273"/>
      <c r="DC53" s="1273"/>
    </row>
    <row r="54" spans="1:109" x14ac:dyDescent="0.15">
      <c r="A54" s="382"/>
      <c r="B54" s="374"/>
      <c r="G54" s="1281"/>
      <c r="H54" s="1281"/>
      <c r="I54" s="1279"/>
      <c r="J54" s="1279"/>
      <c r="K54" s="1280"/>
      <c r="L54" s="1280"/>
      <c r="M54" s="1280"/>
      <c r="N54" s="1280"/>
      <c r="AM54" s="38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382"/>
      <c r="B55" s="374"/>
      <c r="G55" s="1279"/>
      <c r="H55" s="1279"/>
      <c r="I55" s="1279"/>
      <c r="J55" s="1279"/>
      <c r="K55" s="1280"/>
      <c r="L55" s="1280"/>
      <c r="M55" s="1280"/>
      <c r="N55" s="1280"/>
      <c r="AN55" s="1278" t="s">
        <v>625</v>
      </c>
      <c r="AO55" s="1278"/>
      <c r="AP55" s="1278"/>
      <c r="AQ55" s="1278"/>
      <c r="AR55" s="1278"/>
      <c r="AS55" s="1278"/>
      <c r="AT55" s="1278"/>
      <c r="AU55" s="1278"/>
      <c r="AV55" s="1278"/>
      <c r="AW55" s="1278"/>
      <c r="AX55" s="1278"/>
      <c r="AY55" s="1278"/>
      <c r="AZ55" s="1278"/>
      <c r="BA55" s="1278"/>
      <c r="BB55" s="1276" t="s">
        <v>623</v>
      </c>
      <c r="BC55" s="1276"/>
      <c r="BD55" s="1276"/>
      <c r="BE55" s="1276"/>
      <c r="BF55" s="1276"/>
      <c r="BG55" s="1276"/>
      <c r="BH55" s="1276"/>
      <c r="BI55" s="1276"/>
      <c r="BJ55" s="1276"/>
      <c r="BK55" s="1276"/>
      <c r="BL55" s="1276"/>
      <c r="BM55" s="1276"/>
      <c r="BN55" s="1276"/>
      <c r="BO55" s="1276"/>
      <c r="BP55" s="1285"/>
      <c r="BQ55" s="1273"/>
      <c r="BR55" s="1273"/>
      <c r="BS55" s="1273"/>
      <c r="BT55" s="1273"/>
      <c r="BU55" s="1273"/>
      <c r="BV55" s="1273"/>
      <c r="BW55" s="1273"/>
      <c r="BX55" s="1285"/>
      <c r="BY55" s="1273"/>
      <c r="BZ55" s="1273"/>
      <c r="CA55" s="1273"/>
      <c r="CB55" s="1273"/>
      <c r="CC55" s="1273"/>
      <c r="CD55" s="1273"/>
      <c r="CE55" s="1273"/>
      <c r="CF55" s="1285"/>
      <c r="CG55" s="1273"/>
      <c r="CH55" s="1273"/>
      <c r="CI55" s="1273"/>
      <c r="CJ55" s="1273"/>
      <c r="CK55" s="1273"/>
      <c r="CL55" s="1273"/>
      <c r="CM55" s="1273"/>
      <c r="CN55" s="1273">
        <v>54.6</v>
      </c>
      <c r="CO55" s="1273"/>
      <c r="CP55" s="1273"/>
      <c r="CQ55" s="1273"/>
      <c r="CR55" s="1273"/>
      <c r="CS55" s="1273"/>
      <c r="CT55" s="1273"/>
      <c r="CU55" s="1273"/>
      <c r="CV55" s="1273">
        <v>53.2</v>
      </c>
      <c r="CW55" s="1273"/>
      <c r="CX55" s="1273"/>
      <c r="CY55" s="1273"/>
      <c r="CZ55" s="1273"/>
      <c r="DA55" s="1273"/>
      <c r="DB55" s="1273"/>
      <c r="DC55" s="1273"/>
    </row>
    <row r="56" spans="1:109" x14ac:dyDescent="0.15">
      <c r="A56" s="382"/>
      <c r="B56" s="374"/>
      <c r="G56" s="1279"/>
      <c r="H56" s="1279"/>
      <c r="I56" s="1279"/>
      <c r="J56" s="1279"/>
      <c r="K56" s="1280"/>
      <c r="L56" s="1280"/>
      <c r="M56" s="1280"/>
      <c r="N56" s="1280"/>
      <c r="AN56" s="1278"/>
      <c r="AO56" s="1278"/>
      <c r="AP56" s="1278"/>
      <c r="AQ56" s="1278"/>
      <c r="AR56" s="1278"/>
      <c r="AS56" s="1278"/>
      <c r="AT56" s="1278"/>
      <c r="AU56" s="1278"/>
      <c r="AV56" s="1278"/>
      <c r="AW56" s="1278"/>
      <c r="AX56" s="1278"/>
      <c r="AY56" s="1278"/>
      <c r="AZ56" s="1278"/>
      <c r="BA56" s="1278"/>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2" customFormat="1" x14ac:dyDescent="0.15">
      <c r="B57" s="386"/>
      <c r="G57" s="1279"/>
      <c r="H57" s="1279"/>
      <c r="I57" s="1274"/>
      <c r="J57" s="1274"/>
      <c r="K57" s="1280"/>
      <c r="L57" s="1280"/>
      <c r="M57" s="1280"/>
      <c r="N57" s="1280"/>
      <c r="AM57" s="367"/>
      <c r="AN57" s="1278"/>
      <c r="AO57" s="1278"/>
      <c r="AP57" s="1278"/>
      <c r="AQ57" s="1278"/>
      <c r="AR57" s="1278"/>
      <c r="AS57" s="1278"/>
      <c r="AT57" s="1278"/>
      <c r="AU57" s="1278"/>
      <c r="AV57" s="1278"/>
      <c r="AW57" s="1278"/>
      <c r="AX57" s="1278"/>
      <c r="AY57" s="1278"/>
      <c r="AZ57" s="1278"/>
      <c r="BA57" s="1278"/>
      <c r="BB57" s="1276" t="s">
        <v>624</v>
      </c>
      <c r="BC57" s="1276"/>
      <c r="BD57" s="1276"/>
      <c r="BE57" s="1276"/>
      <c r="BF57" s="1276"/>
      <c r="BG57" s="1276"/>
      <c r="BH57" s="1276"/>
      <c r="BI57" s="1276"/>
      <c r="BJ57" s="1276"/>
      <c r="BK57" s="1276"/>
      <c r="BL57" s="1276"/>
      <c r="BM57" s="1276"/>
      <c r="BN57" s="1276"/>
      <c r="BO57" s="1276"/>
      <c r="BP57" s="1285"/>
      <c r="BQ57" s="1273"/>
      <c r="BR57" s="1273"/>
      <c r="BS57" s="1273"/>
      <c r="BT57" s="1273"/>
      <c r="BU57" s="1273"/>
      <c r="BV57" s="1273"/>
      <c r="BW57" s="1273"/>
      <c r="BX57" s="1285"/>
      <c r="BY57" s="1273"/>
      <c r="BZ57" s="1273"/>
      <c r="CA57" s="1273"/>
      <c r="CB57" s="1273"/>
      <c r="CC57" s="1273"/>
      <c r="CD57" s="1273"/>
      <c r="CE57" s="1273"/>
      <c r="CF57" s="1285"/>
      <c r="CG57" s="1273"/>
      <c r="CH57" s="1273"/>
      <c r="CI57" s="1273"/>
      <c r="CJ57" s="1273"/>
      <c r="CK57" s="1273"/>
      <c r="CL57" s="1273"/>
      <c r="CM57" s="1273"/>
      <c r="CN57" s="1273">
        <v>58.3</v>
      </c>
      <c r="CO57" s="1273"/>
      <c r="CP57" s="1273"/>
      <c r="CQ57" s="1273"/>
      <c r="CR57" s="1273"/>
      <c r="CS57" s="1273"/>
      <c r="CT57" s="1273"/>
      <c r="CU57" s="1273"/>
      <c r="CV57" s="1273">
        <v>58.8</v>
      </c>
      <c r="CW57" s="1273"/>
      <c r="CX57" s="1273"/>
      <c r="CY57" s="1273"/>
      <c r="CZ57" s="1273"/>
      <c r="DA57" s="1273"/>
      <c r="DB57" s="1273"/>
      <c r="DC57" s="1273"/>
      <c r="DD57" s="387"/>
      <c r="DE57" s="386"/>
    </row>
    <row r="58" spans="1:109" s="382" customFormat="1" x14ac:dyDescent="0.15">
      <c r="A58" s="367"/>
      <c r="B58" s="386"/>
      <c r="G58" s="1279"/>
      <c r="H58" s="1279"/>
      <c r="I58" s="1274"/>
      <c r="J58" s="1274"/>
      <c r="K58" s="1280"/>
      <c r="L58" s="1280"/>
      <c r="M58" s="1280"/>
      <c r="N58" s="1280"/>
      <c r="AM58" s="367"/>
      <c r="AN58" s="1278"/>
      <c r="AO58" s="1278"/>
      <c r="AP58" s="1278"/>
      <c r="AQ58" s="1278"/>
      <c r="AR58" s="1278"/>
      <c r="AS58" s="1278"/>
      <c r="AT58" s="1278"/>
      <c r="AU58" s="1278"/>
      <c r="AV58" s="1278"/>
      <c r="AW58" s="1278"/>
      <c r="AX58" s="1278"/>
      <c r="AY58" s="1278"/>
      <c r="AZ58" s="1278"/>
      <c r="BA58" s="1278"/>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626</v>
      </c>
    </row>
    <row r="64" spans="1:109" x14ac:dyDescent="0.15">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627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621</v>
      </c>
    </row>
    <row r="72" spans="2:107" x14ac:dyDescent="0.15">
      <c r="B72" s="374"/>
      <c r="G72" s="1279"/>
      <c r="H72" s="1279"/>
      <c r="I72" s="1279"/>
      <c r="J72" s="1279"/>
      <c r="K72" s="384"/>
      <c r="L72" s="384"/>
      <c r="M72" s="385"/>
      <c r="N72" s="38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8" t="s">
        <v>572</v>
      </c>
      <c r="BQ72" s="1278"/>
      <c r="BR72" s="1278"/>
      <c r="BS72" s="1278"/>
      <c r="BT72" s="1278"/>
      <c r="BU72" s="1278"/>
      <c r="BV72" s="1278"/>
      <c r="BW72" s="1278"/>
      <c r="BX72" s="1278" t="s">
        <v>573</v>
      </c>
      <c r="BY72" s="1278"/>
      <c r="BZ72" s="1278"/>
      <c r="CA72" s="1278"/>
      <c r="CB72" s="1278"/>
      <c r="CC72" s="1278"/>
      <c r="CD72" s="1278"/>
      <c r="CE72" s="1278"/>
      <c r="CF72" s="1278" t="s">
        <v>574</v>
      </c>
      <c r="CG72" s="1278"/>
      <c r="CH72" s="1278"/>
      <c r="CI72" s="1278"/>
      <c r="CJ72" s="1278"/>
      <c r="CK72" s="1278"/>
      <c r="CL72" s="1278"/>
      <c r="CM72" s="1278"/>
      <c r="CN72" s="1278" t="s">
        <v>575</v>
      </c>
      <c r="CO72" s="1278"/>
      <c r="CP72" s="1278"/>
      <c r="CQ72" s="1278"/>
      <c r="CR72" s="1278"/>
      <c r="CS72" s="1278"/>
      <c r="CT72" s="1278"/>
      <c r="CU72" s="1278"/>
      <c r="CV72" s="1278" t="s">
        <v>576</v>
      </c>
      <c r="CW72" s="1278"/>
      <c r="CX72" s="1278"/>
      <c r="CY72" s="1278"/>
      <c r="CZ72" s="1278"/>
      <c r="DA72" s="1278"/>
      <c r="DB72" s="1278"/>
      <c r="DC72" s="1278"/>
    </row>
    <row r="73" spans="2:107" x14ac:dyDescent="0.15">
      <c r="B73" s="374"/>
      <c r="G73" s="1281"/>
      <c r="H73" s="1281"/>
      <c r="I73" s="1281"/>
      <c r="J73" s="1281"/>
      <c r="K73" s="1277"/>
      <c r="L73" s="1277"/>
      <c r="M73" s="1277"/>
      <c r="N73" s="1277"/>
      <c r="AM73" s="383"/>
      <c r="AN73" s="1276" t="s">
        <v>622</v>
      </c>
      <c r="AO73" s="1276"/>
      <c r="AP73" s="1276"/>
      <c r="AQ73" s="1276"/>
      <c r="AR73" s="1276"/>
      <c r="AS73" s="1276"/>
      <c r="AT73" s="1276"/>
      <c r="AU73" s="1276"/>
      <c r="AV73" s="1276"/>
      <c r="AW73" s="1276"/>
      <c r="AX73" s="1276"/>
      <c r="AY73" s="1276"/>
      <c r="AZ73" s="1276"/>
      <c r="BA73" s="1276"/>
      <c r="BB73" s="1276" t="s">
        <v>623</v>
      </c>
      <c r="BC73" s="1276"/>
      <c r="BD73" s="1276"/>
      <c r="BE73" s="1276"/>
      <c r="BF73" s="1276"/>
      <c r="BG73" s="1276"/>
      <c r="BH73" s="1276"/>
      <c r="BI73" s="1276"/>
      <c r="BJ73" s="1276"/>
      <c r="BK73" s="1276"/>
      <c r="BL73" s="1276"/>
      <c r="BM73" s="1276"/>
      <c r="BN73" s="1276"/>
      <c r="BO73" s="1276"/>
      <c r="BP73" s="1273">
        <v>68.3</v>
      </c>
      <c r="BQ73" s="1273"/>
      <c r="BR73" s="1273"/>
      <c r="BS73" s="1273"/>
      <c r="BT73" s="1273"/>
      <c r="BU73" s="1273"/>
      <c r="BV73" s="1273"/>
      <c r="BW73" s="1273"/>
      <c r="BX73" s="1273">
        <v>56.2</v>
      </c>
      <c r="BY73" s="1273"/>
      <c r="BZ73" s="1273"/>
      <c r="CA73" s="1273"/>
      <c r="CB73" s="1273"/>
      <c r="CC73" s="1273"/>
      <c r="CD73" s="1273"/>
      <c r="CE73" s="1273"/>
      <c r="CF73" s="1273">
        <v>45.2</v>
      </c>
      <c r="CG73" s="1273"/>
      <c r="CH73" s="1273"/>
      <c r="CI73" s="1273"/>
      <c r="CJ73" s="1273"/>
      <c r="CK73" s="1273"/>
      <c r="CL73" s="1273"/>
      <c r="CM73" s="1273"/>
      <c r="CN73" s="1273">
        <v>45.5</v>
      </c>
      <c r="CO73" s="1273"/>
      <c r="CP73" s="1273"/>
      <c r="CQ73" s="1273"/>
      <c r="CR73" s="1273"/>
      <c r="CS73" s="1273"/>
      <c r="CT73" s="1273"/>
      <c r="CU73" s="1273"/>
      <c r="CV73" s="1273">
        <v>48.5</v>
      </c>
      <c r="CW73" s="1273"/>
      <c r="CX73" s="1273"/>
      <c r="CY73" s="1273"/>
      <c r="CZ73" s="1273"/>
      <c r="DA73" s="1273"/>
      <c r="DB73" s="1273"/>
      <c r="DC73" s="1273"/>
    </row>
    <row r="74" spans="2:107" x14ac:dyDescent="0.15">
      <c r="B74" s="374"/>
      <c r="G74" s="1281"/>
      <c r="H74" s="1281"/>
      <c r="I74" s="1281"/>
      <c r="J74" s="1281"/>
      <c r="K74" s="1277"/>
      <c r="L74" s="1277"/>
      <c r="M74" s="1277"/>
      <c r="N74" s="1277"/>
      <c r="AM74" s="38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4"/>
      <c r="G75" s="1281"/>
      <c r="H75" s="1281"/>
      <c r="I75" s="1279"/>
      <c r="J75" s="1279"/>
      <c r="K75" s="1280"/>
      <c r="L75" s="1280"/>
      <c r="M75" s="1280"/>
      <c r="N75" s="1280"/>
      <c r="AM75" s="383"/>
      <c r="AN75" s="1276"/>
      <c r="AO75" s="1276"/>
      <c r="AP75" s="1276"/>
      <c r="AQ75" s="1276"/>
      <c r="AR75" s="1276"/>
      <c r="AS75" s="1276"/>
      <c r="AT75" s="1276"/>
      <c r="AU75" s="1276"/>
      <c r="AV75" s="1276"/>
      <c r="AW75" s="1276"/>
      <c r="AX75" s="1276"/>
      <c r="AY75" s="1276"/>
      <c r="AZ75" s="1276"/>
      <c r="BA75" s="1276"/>
      <c r="BB75" s="1276" t="s">
        <v>628</v>
      </c>
      <c r="BC75" s="1276"/>
      <c r="BD75" s="1276"/>
      <c r="BE75" s="1276"/>
      <c r="BF75" s="1276"/>
      <c r="BG75" s="1276"/>
      <c r="BH75" s="1276"/>
      <c r="BI75" s="1276"/>
      <c r="BJ75" s="1276"/>
      <c r="BK75" s="1276"/>
      <c r="BL75" s="1276"/>
      <c r="BM75" s="1276"/>
      <c r="BN75" s="1276"/>
      <c r="BO75" s="1276"/>
      <c r="BP75" s="1273">
        <v>15</v>
      </c>
      <c r="BQ75" s="1273"/>
      <c r="BR75" s="1273"/>
      <c r="BS75" s="1273"/>
      <c r="BT75" s="1273"/>
      <c r="BU75" s="1273"/>
      <c r="BV75" s="1273"/>
      <c r="BW75" s="1273"/>
      <c r="BX75" s="1273">
        <v>12.9</v>
      </c>
      <c r="BY75" s="1273"/>
      <c r="BZ75" s="1273"/>
      <c r="CA75" s="1273"/>
      <c r="CB75" s="1273"/>
      <c r="CC75" s="1273"/>
      <c r="CD75" s="1273"/>
      <c r="CE75" s="1273"/>
      <c r="CF75" s="1273">
        <v>11.5</v>
      </c>
      <c r="CG75" s="1273"/>
      <c r="CH75" s="1273"/>
      <c r="CI75" s="1273"/>
      <c r="CJ75" s="1273"/>
      <c r="CK75" s="1273"/>
      <c r="CL75" s="1273"/>
      <c r="CM75" s="1273"/>
      <c r="CN75" s="1273">
        <v>8.9</v>
      </c>
      <c r="CO75" s="1273"/>
      <c r="CP75" s="1273"/>
      <c r="CQ75" s="1273"/>
      <c r="CR75" s="1273"/>
      <c r="CS75" s="1273"/>
      <c r="CT75" s="1273"/>
      <c r="CU75" s="1273"/>
      <c r="CV75" s="1273">
        <v>8.6999999999999993</v>
      </c>
      <c r="CW75" s="1273"/>
      <c r="CX75" s="1273"/>
      <c r="CY75" s="1273"/>
      <c r="CZ75" s="1273"/>
      <c r="DA75" s="1273"/>
      <c r="DB75" s="1273"/>
      <c r="DC75" s="1273"/>
    </row>
    <row r="76" spans="2:107" x14ac:dyDescent="0.15">
      <c r="B76" s="374"/>
      <c r="G76" s="1281"/>
      <c r="H76" s="1281"/>
      <c r="I76" s="1279"/>
      <c r="J76" s="1279"/>
      <c r="K76" s="1280"/>
      <c r="L76" s="1280"/>
      <c r="M76" s="1280"/>
      <c r="N76" s="1280"/>
      <c r="AM76" s="38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4"/>
      <c r="G77" s="1279"/>
      <c r="H77" s="1279"/>
      <c r="I77" s="1279"/>
      <c r="J77" s="1279"/>
      <c r="K77" s="1277"/>
      <c r="L77" s="1277"/>
      <c r="M77" s="1277"/>
      <c r="N77" s="1277"/>
      <c r="AN77" s="1278" t="s">
        <v>625</v>
      </c>
      <c r="AO77" s="1278"/>
      <c r="AP77" s="1278"/>
      <c r="AQ77" s="1278"/>
      <c r="AR77" s="1278"/>
      <c r="AS77" s="1278"/>
      <c r="AT77" s="1278"/>
      <c r="AU77" s="1278"/>
      <c r="AV77" s="1278"/>
      <c r="AW77" s="1278"/>
      <c r="AX77" s="1278"/>
      <c r="AY77" s="1278"/>
      <c r="AZ77" s="1278"/>
      <c r="BA77" s="1278"/>
      <c r="BB77" s="1276" t="s">
        <v>623</v>
      </c>
      <c r="BC77" s="1276"/>
      <c r="BD77" s="1276"/>
      <c r="BE77" s="1276"/>
      <c r="BF77" s="1276"/>
      <c r="BG77" s="1276"/>
      <c r="BH77" s="1276"/>
      <c r="BI77" s="1276"/>
      <c r="BJ77" s="1276"/>
      <c r="BK77" s="1276"/>
      <c r="BL77" s="1276"/>
      <c r="BM77" s="1276"/>
      <c r="BN77" s="1276"/>
      <c r="BO77" s="1276"/>
      <c r="BP77" s="1273">
        <v>41.3</v>
      </c>
      <c r="BQ77" s="1273"/>
      <c r="BR77" s="1273"/>
      <c r="BS77" s="1273"/>
      <c r="BT77" s="1273"/>
      <c r="BU77" s="1273"/>
      <c r="BV77" s="1273"/>
      <c r="BW77" s="1273"/>
      <c r="BX77" s="1273">
        <v>33</v>
      </c>
      <c r="BY77" s="1273"/>
      <c r="BZ77" s="1273"/>
      <c r="CA77" s="1273"/>
      <c r="CB77" s="1273"/>
      <c r="CC77" s="1273"/>
      <c r="CD77" s="1273"/>
      <c r="CE77" s="1273"/>
      <c r="CF77" s="1273">
        <v>32.799999999999997</v>
      </c>
      <c r="CG77" s="1273"/>
      <c r="CH77" s="1273"/>
      <c r="CI77" s="1273"/>
      <c r="CJ77" s="1273"/>
      <c r="CK77" s="1273"/>
      <c r="CL77" s="1273"/>
      <c r="CM77" s="1273"/>
      <c r="CN77" s="1273">
        <v>54.6</v>
      </c>
      <c r="CO77" s="1273"/>
      <c r="CP77" s="1273"/>
      <c r="CQ77" s="1273"/>
      <c r="CR77" s="1273"/>
      <c r="CS77" s="1273"/>
      <c r="CT77" s="1273"/>
      <c r="CU77" s="1273"/>
      <c r="CV77" s="1273">
        <v>53.2</v>
      </c>
      <c r="CW77" s="1273"/>
      <c r="CX77" s="1273"/>
      <c r="CY77" s="1273"/>
      <c r="CZ77" s="1273"/>
      <c r="DA77" s="1273"/>
      <c r="DB77" s="1273"/>
      <c r="DC77" s="1273"/>
    </row>
    <row r="78" spans="2:107" x14ac:dyDescent="0.15">
      <c r="B78" s="374"/>
      <c r="G78" s="1279"/>
      <c r="H78" s="1279"/>
      <c r="I78" s="1279"/>
      <c r="J78" s="1279"/>
      <c r="K78" s="1277"/>
      <c r="L78" s="1277"/>
      <c r="M78" s="1277"/>
      <c r="N78" s="1277"/>
      <c r="AN78" s="1278"/>
      <c r="AO78" s="1278"/>
      <c r="AP78" s="1278"/>
      <c r="AQ78" s="1278"/>
      <c r="AR78" s="1278"/>
      <c r="AS78" s="1278"/>
      <c r="AT78" s="1278"/>
      <c r="AU78" s="1278"/>
      <c r="AV78" s="1278"/>
      <c r="AW78" s="1278"/>
      <c r="AX78" s="1278"/>
      <c r="AY78" s="1278"/>
      <c r="AZ78" s="1278"/>
      <c r="BA78" s="1278"/>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4"/>
      <c r="G79" s="1279"/>
      <c r="H79" s="1279"/>
      <c r="I79" s="1274"/>
      <c r="J79" s="1274"/>
      <c r="K79" s="1275"/>
      <c r="L79" s="1275"/>
      <c r="M79" s="1275"/>
      <c r="N79" s="1275"/>
      <c r="AN79" s="1278"/>
      <c r="AO79" s="1278"/>
      <c r="AP79" s="1278"/>
      <c r="AQ79" s="1278"/>
      <c r="AR79" s="1278"/>
      <c r="AS79" s="1278"/>
      <c r="AT79" s="1278"/>
      <c r="AU79" s="1278"/>
      <c r="AV79" s="1278"/>
      <c r="AW79" s="1278"/>
      <c r="AX79" s="1278"/>
      <c r="AY79" s="1278"/>
      <c r="AZ79" s="1278"/>
      <c r="BA79" s="1278"/>
      <c r="BB79" s="1276" t="s">
        <v>628</v>
      </c>
      <c r="BC79" s="1276"/>
      <c r="BD79" s="1276"/>
      <c r="BE79" s="1276"/>
      <c r="BF79" s="1276"/>
      <c r="BG79" s="1276"/>
      <c r="BH79" s="1276"/>
      <c r="BI79" s="1276"/>
      <c r="BJ79" s="1276"/>
      <c r="BK79" s="1276"/>
      <c r="BL79" s="1276"/>
      <c r="BM79" s="1276"/>
      <c r="BN79" s="1276"/>
      <c r="BO79" s="1276"/>
      <c r="BP79" s="1273">
        <v>9.6</v>
      </c>
      <c r="BQ79" s="1273"/>
      <c r="BR79" s="1273"/>
      <c r="BS79" s="1273"/>
      <c r="BT79" s="1273"/>
      <c r="BU79" s="1273"/>
      <c r="BV79" s="1273"/>
      <c r="BW79" s="1273"/>
      <c r="BX79" s="1273">
        <v>8.5</v>
      </c>
      <c r="BY79" s="1273"/>
      <c r="BZ79" s="1273"/>
      <c r="CA79" s="1273"/>
      <c r="CB79" s="1273"/>
      <c r="CC79" s="1273"/>
      <c r="CD79" s="1273"/>
      <c r="CE79" s="1273"/>
      <c r="CF79" s="1273">
        <v>9.5</v>
      </c>
      <c r="CG79" s="1273"/>
      <c r="CH79" s="1273"/>
      <c r="CI79" s="1273"/>
      <c r="CJ79" s="1273"/>
      <c r="CK79" s="1273"/>
      <c r="CL79" s="1273"/>
      <c r="CM79" s="1273"/>
      <c r="CN79" s="1273">
        <v>10</v>
      </c>
      <c r="CO79" s="1273"/>
      <c r="CP79" s="1273"/>
      <c r="CQ79" s="1273"/>
      <c r="CR79" s="1273"/>
      <c r="CS79" s="1273"/>
      <c r="CT79" s="1273"/>
      <c r="CU79" s="1273"/>
      <c r="CV79" s="1273">
        <v>9.8000000000000007</v>
      </c>
      <c r="CW79" s="1273"/>
      <c r="CX79" s="1273"/>
      <c r="CY79" s="1273"/>
      <c r="CZ79" s="1273"/>
      <c r="DA79" s="1273"/>
      <c r="DB79" s="1273"/>
      <c r="DC79" s="1273"/>
    </row>
    <row r="80" spans="2:107" x14ac:dyDescent="0.15">
      <c r="B80" s="374"/>
      <c r="G80" s="1279"/>
      <c r="H80" s="1279"/>
      <c r="I80" s="1274"/>
      <c r="J80" s="1274"/>
      <c r="K80" s="1275"/>
      <c r="L80" s="1275"/>
      <c r="M80" s="1275"/>
      <c r="N80" s="1275"/>
      <c r="AN80" s="1278"/>
      <c r="AO80" s="1278"/>
      <c r="AP80" s="1278"/>
      <c r="AQ80" s="1278"/>
      <c r="AR80" s="1278"/>
      <c r="AS80" s="1278"/>
      <c r="AT80" s="1278"/>
      <c r="AU80" s="1278"/>
      <c r="AV80" s="1278"/>
      <c r="AW80" s="1278"/>
      <c r="AX80" s="1278"/>
      <c r="AY80" s="1278"/>
      <c r="AZ80" s="1278"/>
      <c r="BA80" s="1278"/>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cxJ3BObnJE+XyKVg1YOLpgDhUyLO1gvhgRXbubhC3XctAIvRSFKejLXWo466k8od1g3S6sefvPsQlICXQp+xQ==" saltValue="5qBCnASrI0saWnc4xbSk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N988cRUeJz0PFwy4ktSJbkAx8wf4zuYvDYyZCXe9y+vHSpYH65HGJW6eUqJWCkWZTLja58T0eMa6+uf8NTMw==" saltValue="jVnHgwZoisZvt8bkxPuW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JKCgoVjm2Ey//C0Okb3hFI2azYOMa2IRFUOkiRn30Dgh8pxe5tzk9mf6ZS9B+rXxgvpi6c2tqz1fKLiPjVVA==" saltValue="ff2KgLeUXi0uZxx2aCtZ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569</v>
      </c>
      <c r="G2" s="136"/>
      <c r="H2" s="137"/>
    </row>
    <row r="3" spans="1:8" x14ac:dyDescent="0.15">
      <c r="A3" s="133" t="s">
        <v>562</v>
      </c>
      <c r="B3" s="138"/>
      <c r="C3" s="139"/>
      <c r="D3" s="140">
        <v>72330</v>
      </c>
      <c r="E3" s="141"/>
      <c r="F3" s="142">
        <v>69560</v>
      </c>
      <c r="G3" s="143"/>
      <c r="H3" s="144"/>
    </row>
    <row r="4" spans="1:8" x14ac:dyDescent="0.15">
      <c r="A4" s="145"/>
      <c r="B4" s="146"/>
      <c r="C4" s="147"/>
      <c r="D4" s="148">
        <v>51689</v>
      </c>
      <c r="E4" s="149"/>
      <c r="F4" s="150">
        <v>35305</v>
      </c>
      <c r="G4" s="151"/>
      <c r="H4" s="152"/>
    </row>
    <row r="5" spans="1:8" x14ac:dyDescent="0.15">
      <c r="A5" s="133" t="s">
        <v>564</v>
      </c>
      <c r="B5" s="138"/>
      <c r="C5" s="139"/>
      <c r="D5" s="140">
        <v>68492</v>
      </c>
      <c r="E5" s="141"/>
      <c r="F5" s="142">
        <v>65988</v>
      </c>
      <c r="G5" s="143"/>
      <c r="H5" s="144"/>
    </row>
    <row r="6" spans="1:8" x14ac:dyDescent="0.15">
      <c r="A6" s="145"/>
      <c r="B6" s="146"/>
      <c r="C6" s="147"/>
      <c r="D6" s="148">
        <v>54582</v>
      </c>
      <c r="E6" s="149"/>
      <c r="F6" s="150">
        <v>36473</v>
      </c>
      <c r="G6" s="151"/>
      <c r="H6" s="152"/>
    </row>
    <row r="7" spans="1:8" x14ac:dyDescent="0.15">
      <c r="A7" s="133" t="s">
        <v>565</v>
      </c>
      <c r="B7" s="138"/>
      <c r="C7" s="139"/>
      <c r="D7" s="140">
        <v>52829</v>
      </c>
      <c r="E7" s="141"/>
      <c r="F7" s="142">
        <v>87974</v>
      </c>
      <c r="G7" s="143"/>
      <c r="H7" s="144"/>
    </row>
    <row r="8" spans="1:8" x14ac:dyDescent="0.15">
      <c r="A8" s="145"/>
      <c r="B8" s="146"/>
      <c r="C8" s="147"/>
      <c r="D8" s="148">
        <v>29657</v>
      </c>
      <c r="E8" s="149"/>
      <c r="F8" s="150">
        <v>48183</v>
      </c>
      <c r="G8" s="151"/>
      <c r="H8" s="152"/>
    </row>
    <row r="9" spans="1:8" x14ac:dyDescent="0.15">
      <c r="A9" s="133" t="s">
        <v>566</v>
      </c>
      <c r="B9" s="138"/>
      <c r="C9" s="139"/>
      <c r="D9" s="140">
        <v>48133</v>
      </c>
      <c r="E9" s="141"/>
      <c r="F9" s="142">
        <v>83280</v>
      </c>
      <c r="G9" s="143"/>
      <c r="H9" s="144"/>
    </row>
    <row r="10" spans="1:8" x14ac:dyDescent="0.15">
      <c r="A10" s="145"/>
      <c r="B10" s="146"/>
      <c r="C10" s="147"/>
      <c r="D10" s="148">
        <v>20021</v>
      </c>
      <c r="E10" s="149"/>
      <c r="F10" s="150">
        <v>43123</v>
      </c>
      <c r="G10" s="151"/>
      <c r="H10" s="152"/>
    </row>
    <row r="11" spans="1:8" x14ac:dyDescent="0.15">
      <c r="A11" s="133" t="s">
        <v>567</v>
      </c>
      <c r="B11" s="138"/>
      <c r="C11" s="139"/>
      <c r="D11" s="140">
        <v>68241</v>
      </c>
      <c r="E11" s="141"/>
      <c r="F11" s="142">
        <v>88968</v>
      </c>
      <c r="G11" s="143"/>
      <c r="H11" s="144"/>
    </row>
    <row r="12" spans="1:8" x14ac:dyDescent="0.15">
      <c r="A12" s="145"/>
      <c r="B12" s="146"/>
      <c r="C12" s="153"/>
      <c r="D12" s="148">
        <v>33693</v>
      </c>
      <c r="E12" s="149"/>
      <c r="F12" s="150">
        <v>45482</v>
      </c>
      <c r="G12" s="151"/>
      <c r="H12" s="152"/>
    </row>
    <row r="13" spans="1:8" x14ac:dyDescent="0.15">
      <c r="A13" s="133"/>
      <c r="B13" s="138"/>
      <c r="C13" s="154"/>
      <c r="D13" s="155">
        <v>62005</v>
      </c>
      <c r="E13" s="156"/>
      <c r="F13" s="157">
        <v>79154</v>
      </c>
      <c r="G13" s="158"/>
      <c r="H13" s="144"/>
    </row>
    <row r="14" spans="1:8" x14ac:dyDescent="0.15">
      <c r="A14" s="145"/>
      <c r="B14" s="146"/>
      <c r="C14" s="147"/>
      <c r="D14" s="148">
        <v>37928</v>
      </c>
      <c r="E14" s="149"/>
      <c r="F14" s="150">
        <v>41713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6.34</v>
      </c>
      <c r="C19" s="159">
        <f>ROUND(VALUE(SUBSTITUTE(実質収支比率等に係る経年分析!G$48,"▲","-")),2)</f>
        <v>3.27</v>
      </c>
      <c r="D19" s="159">
        <f>ROUND(VALUE(SUBSTITUTE(実質収支比率等に係る経年分析!H$48,"▲","-")),2)</f>
        <v>3.25</v>
      </c>
      <c r="E19" s="159">
        <f>ROUND(VALUE(SUBSTITUTE(実質収支比率等に係る経年分析!I$48,"▲","-")),2)</f>
        <v>2.7</v>
      </c>
      <c r="F19" s="159">
        <f>ROUND(VALUE(SUBSTITUTE(実質収支比率等に係る経年分析!J$48,"▲","-")),2)</f>
        <v>3.2</v>
      </c>
    </row>
    <row r="20" spans="1:11" x14ac:dyDescent="0.15">
      <c r="A20" s="159" t="s">
        <v>49</v>
      </c>
      <c r="B20" s="159">
        <f>ROUND(VALUE(SUBSTITUTE(実質収支比率等に係る経年分析!F$47,"▲","-")),2)</f>
        <v>16.36</v>
      </c>
      <c r="C20" s="159">
        <f>ROUND(VALUE(SUBSTITUTE(実質収支比率等に係る経年分析!G$47,"▲","-")),2)</f>
        <v>18.579999999999998</v>
      </c>
      <c r="D20" s="159">
        <f>ROUND(VALUE(SUBSTITUTE(実質収支比率等に係る経年分析!H$47,"▲","-")),2)</f>
        <v>19.22</v>
      </c>
      <c r="E20" s="159">
        <f>ROUND(VALUE(SUBSTITUTE(実質収支比率等に係る経年分析!I$47,"▲","-")),2)</f>
        <v>19.73</v>
      </c>
      <c r="F20" s="159">
        <f>ROUND(VALUE(SUBSTITUTE(実質収支比率等に係る経年分析!J$47,"▲","-")),2)</f>
        <v>20.29</v>
      </c>
    </row>
    <row r="21" spans="1:11" x14ac:dyDescent="0.15">
      <c r="A21" s="159" t="s">
        <v>50</v>
      </c>
      <c r="B21" s="159">
        <f>IF(ISNUMBER(VALUE(SUBSTITUTE(実質収支比率等に係る経年分析!F$49,"▲","-"))),ROUND(VALUE(SUBSTITUTE(実質収支比率等に係る経年分析!F$49,"▲","-")),2),NA())</f>
        <v>-2.14</v>
      </c>
      <c r="C21" s="159">
        <f>IF(ISNUMBER(VALUE(SUBSTITUTE(実質収支比率等に係る経年分析!G$49,"▲","-"))),ROUND(VALUE(SUBSTITUTE(実質収支比率等に係る経年分析!G$49,"▲","-")),2),NA())</f>
        <v>-1.02</v>
      </c>
      <c r="D21" s="159">
        <f>IF(ISNUMBER(VALUE(SUBSTITUTE(実質収支比率等に係る経年分析!H$49,"▲","-"))),ROUND(VALUE(SUBSTITUTE(実質収支比率等に係る経年分析!H$49,"▲","-")),2),NA())</f>
        <v>0.75</v>
      </c>
      <c r="E21" s="159">
        <f>IF(ISNUMBER(VALUE(SUBSTITUTE(実質収支比率等に係る経年分析!I$49,"▲","-"))),ROUND(VALUE(SUBSTITUTE(実質収支比率等に係る経年分析!I$49,"▲","-")),2),NA())</f>
        <v>-0.43</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塩川駅西土地区画整理事業特別会計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公有林整備事業特別会計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4.9400000000000004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4.32</v>
      </c>
    </row>
    <row r="36" spans="1:16" x14ac:dyDescent="0.15">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2310</v>
      </c>
      <c r="E42" s="161"/>
      <c r="F42" s="161"/>
      <c r="G42" s="161">
        <f>'実質公債費比率（分子）の構造'!L$52</f>
        <v>2378</v>
      </c>
      <c r="H42" s="161"/>
      <c r="I42" s="161"/>
      <c r="J42" s="161">
        <f>'実質公債費比率（分子）の構造'!M$52</f>
        <v>2293</v>
      </c>
      <c r="K42" s="161"/>
      <c r="L42" s="161"/>
      <c r="M42" s="161">
        <f>'実質公債費比率（分子）の構造'!N$52</f>
        <v>2296</v>
      </c>
      <c r="N42" s="161"/>
      <c r="O42" s="161"/>
      <c r="P42" s="161">
        <f>'実質公債費比率（分子）の構造'!O$52</f>
        <v>2218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893</v>
      </c>
      <c r="C44" s="161"/>
      <c r="D44" s="161"/>
      <c r="E44" s="161">
        <f>'実質公債費比率（分子）の構造'!L$50</f>
        <v>268</v>
      </c>
      <c r="F44" s="161"/>
      <c r="G44" s="161"/>
      <c r="H44" s="161">
        <f>'実質公債費比率（分子）の構造'!M$50</f>
        <v>181</v>
      </c>
      <c r="I44" s="161"/>
      <c r="J44" s="161"/>
      <c r="K44" s="161">
        <f>'実質公債費比率（分子）の構造'!N$50</f>
        <v>106</v>
      </c>
      <c r="L44" s="161"/>
      <c r="M44" s="161"/>
      <c r="N44" s="161">
        <f>'実質公債費比率（分子）の構造'!O$50</f>
        <v>84</v>
      </c>
      <c r="O44" s="161"/>
      <c r="P44" s="161"/>
    </row>
    <row r="45" spans="1:16" x14ac:dyDescent="0.15">
      <c r="A45" s="161" t="s">
        <v>60</v>
      </c>
      <c r="B45" s="161">
        <f>'実質公債費比率（分子）の構造'!K$49</f>
        <v>186</v>
      </c>
      <c r="C45" s="161"/>
      <c r="D45" s="161"/>
      <c r="E45" s="161">
        <f>'実質公債費比率（分子）の構造'!L$49</f>
        <v>175</v>
      </c>
      <c r="F45" s="161"/>
      <c r="G45" s="161"/>
      <c r="H45" s="161">
        <f>'実質公債費比率（分子）の構造'!M$49</f>
        <v>178</v>
      </c>
      <c r="I45" s="161"/>
      <c r="J45" s="161"/>
      <c r="K45" s="161">
        <f>'実質公債費比率（分子）の構造'!N$49</f>
        <v>159</v>
      </c>
      <c r="L45" s="161"/>
      <c r="M45" s="161"/>
      <c r="N45" s="161">
        <f>'実質公債費比率（分子）の構造'!O$49</f>
        <v>172</v>
      </c>
      <c r="O45" s="161"/>
      <c r="P45" s="161"/>
    </row>
    <row r="46" spans="1:16" x14ac:dyDescent="0.15">
      <c r="A46" s="161" t="s">
        <v>61</v>
      </c>
      <c r="B46" s="161">
        <f>'実質公債費比率（分子）の構造'!K$48</f>
        <v>896</v>
      </c>
      <c r="C46" s="161"/>
      <c r="D46" s="161"/>
      <c r="E46" s="161">
        <f>'実質公債費比率（分子）の構造'!L$48</f>
        <v>821</v>
      </c>
      <c r="F46" s="161"/>
      <c r="G46" s="161"/>
      <c r="H46" s="161">
        <f>'実質公債費比率（分子）の構造'!M$48</f>
        <v>827</v>
      </c>
      <c r="I46" s="161"/>
      <c r="J46" s="161"/>
      <c r="K46" s="161">
        <f>'実質公債費比率（分子）の構造'!N$48</f>
        <v>817</v>
      </c>
      <c r="L46" s="161"/>
      <c r="M46" s="161"/>
      <c r="N46" s="161">
        <f>'実質公債費比率（分子）の構造'!O$48</f>
        <v>896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2539</v>
      </c>
      <c r="C49" s="161"/>
      <c r="D49" s="161"/>
      <c r="E49" s="161">
        <f>'実質公債費比率（分子）の構造'!L$45</f>
        <v>2496</v>
      </c>
      <c r="F49" s="161"/>
      <c r="G49" s="161"/>
      <c r="H49" s="161">
        <f>'実質公債費比率（分子）の構造'!M$45</f>
        <v>2349</v>
      </c>
      <c r="I49" s="161"/>
      <c r="J49" s="161"/>
      <c r="K49" s="161">
        <f>'実質公債費比率（分子）の構造'!N$45</f>
        <v>2335</v>
      </c>
      <c r="L49" s="161"/>
      <c r="M49" s="161"/>
      <c r="N49" s="161">
        <f>'実質公債費比率（分子）の構造'!O$45</f>
        <v>2321</v>
      </c>
      <c r="O49" s="161"/>
      <c r="P49" s="161"/>
    </row>
    <row r="50" spans="1:16" x14ac:dyDescent="0.15">
      <c r="A50" s="161" t="s">
        <v>65</v>
      </c>
      <c r="B50" s="161" t="e">
        <f>NA()</f>
        <v>#N/A</v>
      </c>
      <c r="C50" s="161">
        <f>IF(ISNUMBER('実質公債費比率（分子）の構造'!K$53),'実質公債費比率（分子）の構造'!K$53,NA())</f>
        <v>2204</v>
      </c>
      <c r="D50" s="161" t="e">
        <f>NA()</f>
        <v>#N/A</v>
      </c>
      <c r="E50" s="161" t="e">
        <f>NA()</f>
        <v>#N/A</v>
      </c>
      <c r="F50" s="161">
        <f>IF(ISNUMBER('実質公債費比率（分子）の構造'!L$53),'実質公債費比率（分子）の構造'!L$53,NA())</f>
        <v>1382</v>
      </c>
      <c r="G50" s="161" t="e">
        <f>NA()</f>
        <v>#N/A</v>
      </c>
      <c r="H50" s="161" t="e">
        <f>NA()</f>
        <v>#N/A</v>
      </c>
      <c r="I50" s="161">
        <f>IF(ISNUMBER('実質公債費比率（分子）の構造'!M$53),'実質公債費比率（分子）の構造'!M$53,NA())</f>
        <v>1242</v>
      </c>
      <c r="J50" s="161" t="e">
        <f>NA()</f>
        <v>#N/A</v>
      </c>
      <c r="K50" s="161" t="e">
        <f>NA()</f>
        <v>#N/A</v>
      </c>
      <c r="L50" s="161">
        <f>IF(ISNUMBER('実質公債費比率（分子）の構造'!N$53),'実質公債費比率（分子）の構造'!N$53,NA())</f>
        <v>1121</v>
      </c>
      <c r="M50" s="161" t="e">
        <f>NA()</f>
        <v>#N/A</v>
      </c>
      <c r="N50" s="161" t="e">
        <f>NA()</f>
        <v>#N/A</v>
      </c>
      <c r="O50" s="161">
        <f>IF(ISNUMBER('実質公債費比率（分子）の構造'!O$53),'実質公債費比率（分子）の構造'!O$53,NA())</f>
        <v>1255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25132</v>
      </c>
      <c r="E56" s="160"/>
      <c r="F56" s="160"/>
      <c r="G56" s="160">
        <f>'将来負担比率（分子）の構造'!J$52</f>
        <v>25398</v>
      </c>
      <c r="H56" s="160"/>
      <c r="I56" s="160"/>
      <c r="J56" s="160">
        <f>'将来負担比率（分子）の構造'!K$52</f>
        <v>25776</v>
      </c>
      <c r="K56" s="160"/>
      <c r="L56" s="160"/>
      <c r="M56" s="160">
        <f>'将来負担比率（分子）の構造'!L$52</f>
        <v>25483</v>
      </c>
      <c r="N56" s="160"/>
      <c r="O56" s="160"/>
      <c r="P56" s="160">
        <f>'将来負担比率（分子）の構造'!M$52</f>
        <v>26147</v>
      </c>
    </row>
    <row r="57" spans="1:16" x14ac:dyDescent="0.15">
      <c r="A57" s="160" t="s">
        <v>36</v>
      </c>
      <c r="B57" s="160"/>
      <c r="C57" s="160"/>
      <c r="D57" s="160">
        <f>'将来負担比率（分子）の構造'!I$51</f>
        <v>489</v>
      </c>
      <c r="E57" s="160"/>
      <c r="F57" s="160"/>
      <c r="G57" s="160">
        <f>'将来負担比率（分子）の構造'!J$51</f>
        <v>414</v>
      </c>
      <c r="H57" s="160"/>
      <c r="I57" s="160"/>
      <c r="J57" s="160">
        <f>'将来負担比率（分子）の構造'!K$51</f>
        <v>343</v>
      </c>
      <c r="K57" s="160"/>
      <c r="L57" s="160"/>
      <c r="M57" s="160">
        <f>'将来負担比率（分子）の構造'!L$51</f>
        <v>267</v>
      </c>
      <c r="N57" s="160"/>
      <c r="O57" s="160"/>
      <c r="P57" s="160">
        <f>'将来負担比率（分子）の構造'!M$51</f>
        <v>198</v>
      </c>
    </row>
    <row r="58" spans="1:16" x14ac:dyDescent="0.15">
      <c r="A58" s="160" t="s">
        <v>35</v>
      </c>
      <c r="B58" s="160"/>
      <c r="C58" s="160"/>
      <c r="D58" s="160">
        <f>'将来負担比率（分子）の構造'!I$50</f>
        <v>6601</v>
      </c>
      <c r="E58" s="160"/>
      <c r="F58" s="160"/>
      <c r="G58" s="160">
        <f>'将来負担比率（分子）の構造'!J$50</f>
        <v>7457</v>
      </c>
      <c r="H58" s="160"/>
      <c r="I58" s="160"/>
      <c r="J58" s="160">
        <f>'将来負担比率（分子）の構造'!K$50</f>
        <v>8479</v>
      </c>
      <c r="K58" s="160"/>
      <c r="L58" s="160"/>
      <c r="M58" s="160">
        <f>'将来負担比率（分子）の構造'!L$50</f>
        <v>8433</v>
      </c>
      <c r="N58" s="160"/>
      <c r="O58" s="160"/>
      <c r="P58" s="160">
        <f>'将来負担比率（分子）の構造'!M$50</f>
        <v>8011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55</v>
      </c>
      <c r="C61" s="160"/>
      <c r="D61" s="160"/>
      <c r="E61" s="160">
        <f>'将来負担比率（分子）の構造'!J$46</f>
        <v>40</v>
      </c>
      <c r="F61" s="160"/>
      <c r="G61" s="160"/>
      <c r="H61" s="160">
        <f>'将来負担比率（分子）の構造'!K$46</f>
        <v>25</v>
      </c>
      <c r="I61" s="160"/>
      <c r="J61" s="160"/>
      <c r="K61" s="160">
        <f>'将来負担比率（分子）の構造'!L$46</f>
        <v>10</v>
      </c>
      <c r="L61" s="160"/>
      <c r="M61" s="160"/>
      <c r="N61" s="160" t="str">
        <f>'将来負担比率（分子）の構造'!M$46</f>
        <v>-</v>
      </c>
      <c r="O61" s="160"/>
      <c r="P61" s="160"/>
    </row>
    <row r="62" spans="1:16" x14ac:dyDescent="0.15">
      <c r="A62" s="160" t="s">
        <v>29</v>
      </c>
      <c r="B62" s="160">
        <f>'将来負担比率（分子）の構造'!I$45</f>
        <v>5191</v>
      </c>
      <c r="C62" s="160"/>
      <c r="D62" s="160"/>
      <c r="E62" s="160">
        <f>'将来負担比率（分子）の構造'!J$45</f>
        <v>4953</v>
      </c>
      <c r="F62" s="160"/>
      <c r="G62" s="160"/>
      <c r="H62" s="160">
        <f>'将来負担比率（分子）の構造'!K$45</f>
        <v>4848</v>
      </c>
      <c r="I62" s="160"/>
      <c r="J62" s="160"/>
      <c r="K62" s="160">
        <f>'将来負担比率（分子）の構造'!L$45</f>
        <v>4538</v>
      </c>
      <c r="L62" s="160"/>
      <c r="M62" s="160"/>
      <c r="N62" s="160">
        <f>'将来負担比率（分子）の構造'!M$45</f>
        <v>4453</v>
      </c>
      <c r="O62" s="160"/>
      <c r="P62" s="160"/>
    </row>
    <row r="63" spans="1:16" x14ac:dyDescent="0.15">
      <c r="A63" s="160" t="s">
        <v>28</v>
      </c>
      <c r="B63" s="160">
        <f>'将来負担比率（分子）の構造'!I$44</f>
        <v>786</v>
      </c>
      <c r="C63" s="160"/>
      <c r="D63" s="160"/>
      <c r="E63" s="160">
        <f>'将来負担比率（分子）の構造'!J$44</f>
        <v>772</v>
      </c>
      <c r="F63" s="160"/>
      <c r="G63" s="160"/>
      <c r="H63" s="160">
        <f>'将来負担比率（分子）の構造'!K$44</f>
        <v>1239</v>
      </c>
      <c r="I63" s="160"/>
      <c r="J63" s="160"/>
      <c r="K63" s="160">
        <f>'将来負担比率（分子）の構造'!L$44</f>
        <v>1331</v>
      </c>
      <c r="L63" s="160"/>
      <c r="M63" s="160"/>
      <c r="N63" s="160">
        <f>'将来負担比率（分子）の構造'!M$44</f>
        <v>1257</v>
      </c>
      <c r="O63" s="160"/>
      <c r="P63" s="160"/>
    </row>
    <row r="64" spans="1:16" x14ac:dyDescent="0.15">
      <c r="A64" s="160" t="s">
        <v>27</v>
      </c>
      <c r="B64" s="160">
        <f>'将来負担比率（分子）の構造'!I$43</f>
        <v>11248</v>
      </c>
      <c r="C64" s="160"/>
      <c r="D64" s="160"/>
      <c r="E64" s="160">
        <f>'将来負担比率（分子）の構造'!J$43</f>
        <v>9643</v>
      </c>
      <c r="F64" s="160"/>
      <c r="G64" s="160"/>
      <c r="H64" s="160">
        <f>'将来負担比率（分子）の構造'!K$43</f>
        <v>9291</v>
      </c>
      <c r="I64" s="160"/>
      <c r="J64" s="160"/>
      <c r="K64" s="160">
        <f>'将来負担比率（分子）の構造'!L$43</f>
        <v>9001</v>
      </c>
      <c r="L64" s="160"/>
      <c r="M64" s="160"/>
      <c r="N64" s="160">
        <f>'将来負担比率（分子）の構造'!M$43</f>
        <v>9062</v>
      </c>
      <c r="O64" s="160"/>
      <c r="P64" s="160"/>
    </row>
    <row r="65" spans="1:16" x14ac:dyDescent="0.15">
      <c r="A65" s="160" t="s">
        <v>26</v>
      </c>
      <c r="B65" s="160">
        <f>'将来負担比率（分子）の構造'!I$42</f>
        <v>569</v>
      </c>
      <c r="C65" s="160"/>
      <c r="D65" s="160"/>
      <c r="E65" s="160">
        <f>'将来負担比率（分子）の構造'!J$42</f>
        <v>327</v>
      </c>
      <c r="F65" s="160"/>
      <c r="G65" s="160"/>
      <c r="H65" s="160">
        <f>'将来負担比率（分子）の構造'!K$42</f>
        <v>167</v>
      </c>
      <c r="I65" s="160"/>
      <c r="J65" s="160"/>
      <c r="K65" s="160">
        <f>'将来負担比率（分子）の構造'!L$42</f>
        <v>77</v>
      </c>
      <c r="L65" s="160"/>
      <c r="M65" s="160"/>
      <c r="N65" s="160">
        <f>'将来負担比率（分子）の構造'!M$42</f>
        <v>28</v>
      </c>
      <c r="O65" s="160"/>
      <c r="P65" s="160"/>
    </row>
    <row r="66" spans="1:16" x14ac:dyDescent="0.15">
      <c r="A66" s="160" t="s">
        <v>25</v>
      </c>
      <c r="B66" s="160">
        <f>'将来負担比率（分子）の構造'!I$41</f>
        <v>23990</v>
      </c>
      <c r="C66" s="160"/>
      <c r="D66" s="160"/>
      <c r="E66" s="160">
        <f>'将来負担比率（分子）の構造'!J$41</f>
        <v>25332</v>
      </c>
      <c r="F66" s="160"/>
      <c r="G66" s="160"/>
      <c r="H66" s="160">
        <f>'将来負担比率（分子）の構造'!K$41</f>
        <v>25380</v>
      </c>
      <c r="I66" s="160"/>
      <c r="J66" s="160"/>
      <c r="K66" s="160">
        <f>'将来負担比率（分子）の構造'!L$41</f>
        <v>25496</v>
      </c>
      <c r="L66" s="160"/>
      <c r="M66" s="160"/>
      <c r="N66" s="160">
        <f>'将来負担比率（分子）の構造'!M$41</f>
        <v>26076</v>
      </c>
      <c r="O66" s="160"/>
      <c r="P66" s="160"/>
    </row>
    <row r="67" spans="1:16" x14ac:dyDescent="0.15">
      <c r="A67" s="160" t="s">
        <v>69</v>
      </c>
      <c r="B67" s="160" t="e">
        <f>NA()</f>
        <v>#N/A</v>
      </c>
      <c r="C67" s="160">
        <f>IF(ISNUMBER('将来負担比率（分子）の構造'!I$53), IF('将来負担比率（分子）の構造'!I$53 &lt; 0, 0, '将来負担比率（分子）の構造'!I$53), NA())</f>
        <v>9617</v>
      </c>
      <c r="D67" s="160" t="e">
        <f>NA()</f>
        <v>#N/A</v>
      </c>
      <c r="E67" s="160" t="e">
        <f>NA()</f>
        <v>#N/A</v>
      </c>
      <c r="F67" s="160">
        <f>IF(ISNUMBER('将来負担比率（分子）の構造'!J$53), IF('将来負担比率（分子）の構造'!J$53 &lt; 0, 0, '将来負担比率（分子）の構造'!J$53), NA())</f>
        <v>7799</v>
      </c>
      <c r="G67" s="160" t="e">
        <f>NA()</f>
        <v>#N/A</v>
      </c>
      <c r="H67" s="160" t="e">
        <f>NA()</f>
        <v>#N/A</v>
      </c>
      <c r="I67" s="160">
        <f>IF(ISNUMBER('将来負担比率（分子）の構造'!K$53), IF('将来負担比率（分子）の構造'!K$53 &lt; 0, 0, '将来負担比率（分子）の構造'!K$53), NA())</f>
        <v>6352</v>
      </c>
      <c r="J67" s="160" t="e">
        <f>NA()</f>
        <v>#N/A</v>
      </c>
      <c r="K67" s="160" t="e">
        <f>NA()</f>
        <v>#N/A</v>
      </c>
      <c r="L67" s="160">
        <f>IF(ISNUMBER('将来負担比率（分子）の構造'!L$53), IF('将来負担比率（分子）の構造'!L$53 &lt; 0, 0, '将来負担比率（分子）の構造'!L$53), NA())</f>
        <v>6271</v>
      </c>
      <c r="M67" s="160" t="e">
        <f>NA()</f>
        <v>#N/A</v>
      </c>
      <c r="N67" s="160" t="e">
        <f>NA()</f>
        <v>#N/A</v>
      </c>
      <c r="O67" s="160">
        <f>IF(ISNUMBER('将来負担比率（分子）の構造'!M$53), IF('将来負担比率（分子）の構造'!M$53 &lt; 0, 0, '将来負担比率（分子）の構造'!M$53), NA())</f>
        <v>6521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3126</v>
      </c>
      <c r="C72" s="164">
        <f>基金残高に係る経年分析!G55</f>
        <v>3154</v>
      </c>
      <c r="D72" s="164">
        <f>基金残高に係る経年分析!H55</f>
        <v>3160</v>
      </c>
    </row>
    <row r="73" spans="1:16" x14ac:dyDescent="0.15">
      <c r="A73" s="163" t="s">
        <v>72</v>
      </c>
      <c r="B73" s="164">
        <f>基金残高に係る経年分析!F56</f>
        <v>2161</v>
      </c>
      <c r="C73" s="164">
        <f>基金残高に係る経年分析!G56</f>
        <v>2819</v>
      </c>
      <c r="D73" s="164">
        <f>基金残高に係る経年分析!H56</f>
        <v>3122</v>
      </c>
    </row>
    <row r="74" spans="1:16" x14ac:dyDescent="0.15">
      <c r="A74" s="163" t="s">
        <v>73</v>
      </c>
      <c r="B74" s="164">
        <f>基金残高に係る経年分析!F57</f>
        <v>2333</v>
      </c>
      <c r="C74" s="164">
        <f>基金残高に係る経年分析!G57</f>
        <v>1908</v>
      </c>
      <c r="D74" s="164">
        <f>基金残高に係る経年分析!H57</f>
        <v>1197</v>
      </c>
    </row>
  </sheetData>
  <sheetProtection algorithmName="SHA-512" hashValue="xFDv5lVs4tiOjls280ck5bpFQ+B5PtTRQcVsjaFITtTvssSL2OqZUktnLMzIQazjMp4lj2VN8v6h1FHgfSfXAw==" saltValue="Vxj8KNYQ4xBHpo/Qz4UV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4829420</v>
      </c>
      <c r="S5" s="707"/>
      <c r="T5" s="707"/>
      <c r="U5" s="707"/>
      <c r="V5" s="707"/>
      <c r="W5" s="707"/>
      <c r="X5" s="707"/>
      <c r="Y5" s="753"/>
      <c r="Z5" s="771">
        <v>17.399999999999999</v>
      </c>
      <c r="AA5" s="771"/>
      <c r="AB5" s="771"/>
      <c r="AC5" s="771"/>
      <c r="AD5" s="772">
        <v>4829420</v>
      </c>
      <c r="AE5" s="772"/>
      <c r="AF5" s="772"/>
      <c r="AG5" s="772"/>
      <c r="AH5" s="772"/>
      <c r="AI5" s="772"/>
      <c r="AJ5" s="772"/>
      <c r="AK5" s="772"/>
      <c r="AL5" s="754">
        <v>32.200000000000003</v>
      </c>
      <c r="AM5" s="723"/>
      <c r="AN5" s="723"/>
      <c r="AO5" s="755"/>
      <c r="AP5" s="740" t="s">
        <v>225</v>
      </c>
      <c r="AQ5" s="741"/>
      <c r="AR5" s="741"/>
      <c r="AS5" s="741"/>
      <c r="AT5" s="741"/>
      <c r="AU5" s="741"/>
      <c r="AV5" s="741"/>
      <c r="AW5" s="741"/>
      <c r="AX5" s="741"/>
      <c r="AY5" s="741"/>
      <c r="AZ5" s="741"/>
      <c r="BA5" s="741"/>
      <c r="BB5" s="741"/>
      <c r="BC5" s="741"/>
      <c r="BD5" s="741"/>
      <c r="BE5" s="741"/>
      <c r="BF5" s="742"/>
      <c r="BG5" s="641">
        <v>4784412</v>
      </c>
      <c r="BH5" s="644"/>
      <c r="BI5" s="644"/>
      <c r="BJ5" s="644"/>
      <c r="BK5" s="644"/>
      <c r="BL5" s="644"/>
      <c r="BM5" s="644"/>
      <c r="BN5" s="645"/>
      <c r="BO5" s="703">
        <v>99.1</v>
      </c>
      <c r="BP5" s="703"/>
      <c r="BQ5" s="703"/>
      <c r="BR5" s="703"/>
      <c r="BS5" s="704">
        <v>77925</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267556</v>
      </c>
      <c r="S6" s="644"/>
      <c r="T6" s="644"/>
      <c r="U6" s="644"/>
      <c r="V6" s="644"/>
      <c r="W6" s="644"/>
      <c r="X6" s="644"/>
      <c r="Y6" s="645"/>
      <c r="Z6" s="703">
        <v>1</v>
      </c>
      <c r="AA6" s="703"/>
      <c r="AB6" s="703"/>
      <c r="AC6" s="703"/>
      <c r="AD6" s="704">
        <v>267556</v>
      </c>
      <c r="AE6" s="704"/>
      <c r="AF6" s="704"/>
      <c r="AG6" s="704"/>
      <c r="AH6" s="704"/>
      <c r="AI6" s="704"/>
      <c r="AJ6" s="704"/>
      <c r="AK6" s="704"/>
      <c r="AL6" s="646">
        <v>1.8</v>
      </c>
      <c r="AM6" s="647"/>
      <c r="AN6" s="647"/>
      <c r="AO6" s="705"/>
      <c r="AP6" s="638" t="s">
        <v>230</v>
      </c>
      <c r="AQ6" s="639"/>
      <c r="AR6" s="639"/>
      <c r="AS6" s="639"/>
      <c r="AT6" s="639"/>
      <c r="AU6" s="639"/>
      <c r="AV6" s="639"/>
      <c r="AW6" s="639"/>
      <c r="AX6" s="639"/>
      <c r="AY6" s="639"/>
      <c r="AZ6" s="639"/>
      <c r="BA6" s="639"/>
      <c r="BB6" s="639"/>
      <c r="BC6" s="639"/>
      <c r="BD6" s="639"/>
      <c r="BE6" s="639"/>
      <c r="BF6" s="640"/>
      <c r="BG6" s="641">
        <v>4784412</v>
      </c>
      <c r="BH6" s="644"/>
      <c r="BI6" s="644"/>
      <c r="BJ6" s="644"/>
      <c r="BK6" s="644"/>
      <c r="BL6" s="644"/>
      <c r="BM6" s="644"/>
      <c r="BN6" s="645"/>
      <c r="BO6" s="703">
        <v>99.1</v>
      </c>
      <c r="BP6" s="703"/>
      <c r="BQ6" s="703"/>
      <c r="BR6" s="703"/>
      <c r="BS6" s="704">
        <v>77925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272506</v>
      </c>
      <c r="CS6" s="644"/>
      <c r="CT6" s="644"/>
      <c r="CU6" s="644"/>
      <c r="CV6" s="644"/>
      <c r="CW6" s="644"/>
      <c r="CX6" s="644"/>
      <c r="CY6" s="645"/>
      <c r="CZ6" s="754">
        <v>1</v>
      </c>
      <c r="DA6" s="723"/>
      <c r="DB6" s="723"/>
      <c r="DC6" s="757"/>
      <c r="DD6" s="649" t="s">
        <v>181</v>
      </c>
      <c r="DE6" s="644"/>
      <c r="DF6" s="644"/>
      <c r="DG6" s="644"/>
      <c r="DH6" s="644"/>
      <c r="DI6" s="644"/>
      <c r="DJ6" s="644"/>
      <c r="DK6" s="644"/>
      <c r="DL6" s="644"/>
      <c r="DM6" s="644"/>
      <c r="DN6" s="644"/>
      <c r="DO6" s="644"/>
      <c r="DP6" s="645"/>
      <c r="DQ6" s="649">
        <v>272476</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6743</v>
      </c>
      <c r="S7" s="644"/>
      <c r="T7" s="644"/>
      <c r="U7" s="644"/>
      <c r="V7" s="644"/>
      <c r="W7" s="644"/>
      <c r="X7" s="644"/>
      <c r="Y7" s="645"/>
      <c r="Z7" s="703">
        <v>0</v>
      </c>
      <c r="AA7" s="703"/>
      <c r="AB7" s="703"/>
      <c r="AC7" s="703"/>
      <c r="AD7" s="704">
        <v>6743</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1954726</v>
      </c>
      <c r="BH7" s="644"/>
      <c r="BI7" s="644"/>
      <c r="BJ7" s="644"/>
      <c r="BK7" s="644"/>
      <c r="BL7" s="644"/>
      <c r="BM7" s="644"/>
      <c r="BN7" s="645"/>
      <c r="BO7" s="703">
        <v>40.5</v>
      </c>
      <c r="BP7" s="703"/>
      <c r="BQ7" s="703"/>
      <c r="BR7" s="703"/>
      <c r="BS7" s="704" t="s">
        <v>181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5040024</v>
      </c>
      <c r="CS7" s="644"/>
      <c r="CT7" s="644"/>
      <c r="CU7" s="644"/>
      <c r="CV7" s="644"/>
      <c r="CW7" s="644"/>
      <c r="CX7" s="644"/>
      <c r="CY7" s="645"/>
      <c r="CZ7" s="703">
        <v>18.600000000000001</v>
      </c>
      <c r="DA7" s="703"/>
      <c r="DB7" s="703"/>
      <c r="DC7" s="703"/>
      <c r="DD7" s="649">
        <v>1446383</v>
      </c>
      <c r="DE7" s="644"/>
      <c r="DF7" s="644"/>
      <c r="DG7" s="644"/>
      <c r="DH7" s="644"/>
      <c r="DI7" s="644"/>
      <c r="DJ7" s="644"/>
      <c r="DK7" s="644"/>
      <c r="DL7" s="644"/>
      <c r="DM7" s="644"/>
      <c r="DN7" s="644"/>
      <c r="DO7" s="644"/>
      <c r="DP7" s="645"/>
      <c r="DQ7" s="649">
        <v>2687014</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14349</v>
      </c>
      <c r="S8" s="644"/>
      <c r="T8" s="644"/>
      <c r="U8" s="644"/>
      <c r="V8" s="644"/>
      <c r="W8" s="644"/>
      <c r="X8" s="644"/>
      <c r="Y8" s="645"/>
      <c r="Z8" s="703">
        <v>0.1</v>
      </c>
      <c r="AA8" s="703"/>
      <c r="AB8" s="703"/>
      <c r="AC8" s="703"/>
      <c r="AD8" s="704">
        <v>14349</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79752</v>
      </c>
      <c r="BH8" s="644"/>
      <c r="BI8" s="644"/>
      <c r="BJ8" s="644"/>
      <c r="BK8" s="644"/>
      <c r="BL8" s="644"/>
      <c r="BM8" s="644"/>
      <c r="BN8" s="645"/>
      <c r="BO8" s="703">
        <v>1.7</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7807224</v>
      </c>
      <c r="CS8" s="644"/>
      <c r="CT8" s="644"/>
      <c r="CU8" s="644"/>
      <c r="CV8" s="644"/>
      <c r="CW8" s="644"/>
      <c r="CX8" s="644"/>
      <c r="CY8" s="645"/>
      <c r="CZ8" s="703">
        <v>28.7</v>
      </c>
      <c r="DA8" s="703"/>
      <c r="DB8" s="703"/>
      <c r="DC8" s="703"/>
      <c r="DD8" s="649">
        <v>245826</v>
      </c>
      <c r="DE8" s="644"/>
      <c r="DF8" s="644"/>
      <c r="DG8" s="644"/>
      <c r="DH8" s="644"/>
      <c r="DI8" s="644"/>
      <c r="DJ8" s="644"/>
      <c r="DK8" s="644"/>
      <c r="DL8" s="644"/>
      <c r="DM8" s="644"/>
      <c r="DN8" s="644"/>
      <c r="DO8" s="644"/>
      <c r="DP8" s="645"/>
      <c r="DQ8" s="649">
        <v>4192216</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13509</v>
      </c>
      <c r="S9" s="644"/>
      <c r="T9" s="644"/>
      <c r="U9" s="644"/>
      <c r="V9" s="644"/>
      <c r="W9" s="644"/>
      <c r="X9" s="644"/>
      <c r="Y9" s="645"/>
      <c r="Z9" s="703">
        <v>0</v>
      </c>
      <c r="AA9" s="703"/>
      <c r="AB9" s="703"/>
      <c r="AC9" s="703"/>
      <c r="AD9" s="704">
        <v>13509</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1661571</v>
      </c>
      <c r="BH9" s="644"/>
      <c r="BI9" s="644"/>
      <c r="BJ9" s="644"/>
      <c r="BK9" s="644"/>
      <c r="BL9" s="644"/>
      <c r="BM9" s="644"/>
      <c r="BN9" s="645"/>
      <c r="BO9" s="703">
        <v>34.4</v>
      </c>
      <c r="BP9" s="703"/>
      <c r="BQ9" s="703"/>
      <c r="BR9" s="703"/>
      <c r="BS9" s="649" t="s">
        <v>181</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2144033</v>
      </c>
      <c r="CS9" s="644"/>
      <c r="CT9" s="644"/>
      <c r="CU9" s="644"/>
      <c r="CV9" s="644"/>
      <c r="CW9" s="644"/>
      <c r="CX9" s="644"/>
      <c r="CY9" s="645"/>
      <c r="CZ9" s="703">
        <v>7.9</v>
      </c>
      <c r="DA9" s="703"/>
      <c r="DB9" s="703"/>
      <c r="DC9" s="703"/>
      <c r="DD9" s="649">
        <v>115296</v>
      </c>
      <c r="DE9" s="644"/>
      <c r="DF9" s="644"/>
      <c r="DG9" s="644"/>
      <c r="DH9" s="644"/>
      <c r="DI9" s="644"/>
      <c r="DJ9" s="644"/>
      <c r="DK9" s="644"/>
      <c r="DL9" s="644"/>
      <c r="DM9" s="644"/>
      <c r="DN9" s="644"/>
      <c r="DO9" s="644"/>
      <c r="DP9" s="645"/>
      <c r="DQ9" s="649">
        <v>1467014</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181</v>
      </c>
      <c r="AA10" s="703"/>
      <c r="AB10" s="703"/>
      <c r="AC10" s="703"/>
      <c r="AD10" s="704" t="s">
        <v>237</v>
      </c>
      <c r="AE10" s="704"/>
      <c r="AF10" s="704"/>
      <c r="AG10" s="704"/>
      <c r="AH10" s="704"/>
      <c r="AI10" s="704"/>
      <c r="AJ10" s="704"/>
      <c r="AK10" s="704"/>
      <c r="AL10" s="646" t="s">
        <v>181</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111034</v>
      </c>
      <c r="BH10" s="644"/>
      <c r="BI10" s="644"/>
      <c r="BJ10" s="644"/>
      <c r="BK10" s="644"/>
      <c r="BL10" s="644"/>
      <c r="BM10" s="644"/>
      <c r="BN10" s="645"/>
      <c r="BO10" s="703">
        <v>2.2999999999999998</v>
      </c>
      <c r="BP10" s="703"/>
      <c r="BQ10" s="703"/>
      <c r="BR10" s="703"/>
      <c r="BS10" s="649" t="s">
        <v>181</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32530</v>
      </c>
      <c r="CS10" s="644"/>
      <c r="CT10" s="644"/>
      <c r="CU10" s="644"/>
      <c r="CV10" s="644"/>
      <c r="CW10" s="644"/>
      <c r="CX10" s="644"/>
      <c r="CY10" s="645"/>
      <c r="CZ10" s="703">
        <v>0.1</v>
      </c>
      <c r="DA10" s="703"/>
      <c r="DB10" s="703"/>
      <c r="DC10" s="703"/>
      <c r="DD10" s="649" t="s">
        <v>237</v>
      </c>
      <c r="DE10" s="644"/>
      <c r="DF10" s="644"/>
      <c r="DG10" s="644"/>
      <c r="DH10" s="644"/>
      <c r="DI10" s="644"/>
      <c r="DJ10" s="644"/>
      <c r="DK10" s="644"/>
      <c r="DL10" s="644"/>
      <c r="DM10" s="644"/>
      <c r="DN10" s="644"/>
      <c r="DO10" s="644"/>
      <c r="DP10" s="645"/>
      <c r="DQ10" s="649">
        <v>23520</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181</v>
      </c>
      <c r="AA11" s="703"/>
      <c r="AB11" s="703"/>
      <c r="AC11" s="703"/>
      <c r="AD11" s="704" t="s">
        <v>181</v>
      </c>
      <c r="AE11" s="704"/>
      <c r="AF11" s="704"/>
      <c r="AG11" s="704"/>
      <c r="AH11" s="704"/>
      <c r="AI11" s="704"/>
      <c r="AJ11" s="704"/>
      <c r="AK11" s="704"/>
      <c r="AL11" s="646" t="s">
        <v>181</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102369</v>
      </c>
      <c r="BH11" s="644"/>
      <c r="BI11" s="644"/>
      <c r="BJ11" s="644"/>
      <c r="BK11" s="644"/>
      <c r="BL11" s="644"/>
      <c r="BM11" s="644"/>
      <c r="BN11" s="645"/>
      <c r="BO11" s="703">
        <v>2.1</v>
      </c>
      <c r="BP11" s="703"/>
      <c r="BQ11" s="703"/>
      <c r="BR11" s="703"/>
      <c r="BS11" s="649" t="s">
        <v>237</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1686266</v>
      </c>
      <c r="CS11" s="644"/>
      <c r="CT11" s="644"/>
      <c r="CU11" s="644"/>
      <c r="CV11" s="644"/>
      <c r="CW11" s="644"/>
      <c r="CX11" s="644"/>
      <c r="CY11" s="645"/>
      <c r="CZ11" s="703">
        <v>6.2</v>
      </c>
      <c r="DA11" s="703"/>
      <c r="DB11" s="703"/>
      <c r="DC11" s="703"/>
      <c r="DD11" s="649">
        <v>83855</v>
      </c>
      <c r="DE11" s="644"/>
      <c r="DF11" s="644"/>
      <c r="DG11" s="644"/>
      <c r="DH11" s="644"/>
      <c r="DI11" s="644"/>
      <c r="DJ11" s="644"/>
      <c r="DK11" s="644"/>
      <c r="DL11" s="644"/>
      <c r="DM11" s="644"/>
      <c r="DN11" s="644"/>
      <c r="DO11" s="644"/>
      <c r="DP11" s="645"/>
      <c r="DQ11" s="649">
        <v>943064</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843988</v>
      </c>
      <c r="S12" s="644"/>
      <c r="T12" s="644"/>
      <c r="U12" s="644"/>
      <c r="V12" s="644"/>
      <c r="W12" s="644"/>
      <c r="X12" s="644"/>
      <c r="Y12" s="645"/>
      <c r="Z12" s="703">
        <v>3</v>
      </c>
      <c r="AA12" s="703"/>
      <c r="AB12" s="703"/>
      <c r="AC12" s="703"/>
      <c r="AD12" s="704">
        <v>843988</v>
      </c>
      <c r="AE12" s="704"/>
      <c r="AF12" s="704"/>
      <c r="AG12" s="704"/>
      <c r="AH12" s="704"/>
      <c r="AI12" s="704"/>
      <c r="AJ12" s="704"/>
      <c r="AK12" s="704"/>
      <c r="AL12" s="646">
        <v>5.6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2333810</v>
      </c>
      <c r="BH12" s="644"/>
      <c r="BI12" s="644"/>
      <c r="BJ12" s="644"/>
      <c r="BK12" s="644"/>
      <c r="BL12" s="644"/>
      <c r="BM12" s="644"/>
      <c r="BN12" s="645"/>
      <c r="BO12" s="703">
        <v>48.3</v>
      </c>
      <c r="BP12" s="703"/>
      <c r="BQ12" s="703"/>
      <c r="BR12" s="703"/>
      <c r="BS12" s="649">
        <v>77925</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1205886</v>
      </c>
      <c r="CS12" s="644"/>
      <c r="CT12" s="644"/>
      <c r="CU12" s="644"/>
      <c r="CV12" s="644"/>
      <c r="CW12" s="644"/>
      <c r="CX12" s="644"/>
      <c r="CY12" s="645"/>
      <c r="CZ12" s="703">
        <v>4.4000000000000004</v>
      </c>
      <c r="DA12" s="703"/>
      <c r="DB12" s="703"/>
      <c r="DC12" s="703"/>
      <c r="DD12" s="649">
        <v>82848</v>
      </c>
      <c r="DE12" s="644"/>
      <c r="DF12" s="644"/>
      <c r="DG12" s="644"/>
      <c r="DH12" s="644"/>
      <c r="DI12" s="644"/>
      <c r="DJ12" s="644"/>
      <c r="DK12" s="644"/>
      <c r="DL12" s="644"/>
      <c r="DM12" s="644"/>
      <c r="DN12" s="644"/>
      <c r="DO12" s="644"/>
      <c r="DP12" s="645"/>
      <c r="DQ12" s="649">
        <v>738638</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181</v>
      </c>
      <c r="S13" s="644"/>
      <c r="T13" s="644"/>
      <c r="U13" s="644"/>
      <c r="V13" s="644"/>
      <c r="W13" s="644"/>
      <c r="X13" s="644"/>
      <c r="Y13" s="645"/>
      <c r="Z13" s="703" t="s">
        <v>181</v>
      </c>
      <c r="AA13" s="703"/>
      <c r="AB13" s="703"/>
      <c r="AC13" s="703"/>
      <c r="AD13" s="704" t="s">
        <v>181</v>
      </c>
      <c r="AE13" s="704"/>
      <c r="AF13" s="704"/>
      <c r="AG13" s="704"/>
      <c r="AH13" s="704"/>
      <c r="AI13" s="704"/>
      <c r="AJ13" s="704"/>
      <c r="AK13" s="704"/>
      <c r="AL13" s="646" t="s">
        <v>237</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2314145</v>
      </c>
      <c r="BH13" s="644"/>
      <c r="BI13" s="644"/>
      <c r="BJ13" s="644"/>
      <c r="BK13" s="644"/>
      <c r="BL13" s="644"/>
      <c r="BM13" s="644"/>
      <c r="BN13" s="645"/>
      <c r="BO13" s="703">
        <v>47.9</v>
      </c>
      <c r="BP13" s="703"/>
      <c r="BQ13" s="703"/>
      <c r="BR13" s="703"/>
      <c r="BS13" s="649">
        <v>77925</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3132781</v>
      </c>
      <c r="CS13" s="644"/>
      <c r="CT13" s="644"/>
      <c r="CU13" s="644"/>
      <c r="CV13" s="644"/>
      <c r="CW13" s="644"/>
      <c r="CX13" s="644"/>
      <c r="CY13" s="645"/>
      <c r="CZ13" s="703">
        <v>11.5</v>
      </c>
      <c r="DA13" s="703"/>
      <c r="DB13" s="703"/>
      <c r="DC13" s="703"/>
      <c r="DD13" s="649">
        <v>852804</v>
      </c>
      <c r="DE13" s="644"/>
      <c r="DF13" s="644"/>
      <c r="DG13" s="644"/>
      <c r="DH13" s="644"/>
      <c r="DI13" s="644"/>
      <c r="DJ13" s="644"/>
      <c r="DK13" s="644"/>
      <c r="DL13" s="644"/>
      <c r="DM13" s="644"/>
      <c r="DN13" s="644"/>
      <c r="DO13" s="644"/>
      <c r="DP13" s="645"/>
      <c r="DQ13" s="649">
        <v>2141491</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181</v>
      </c>
      <c r="S14" s="644"/>
      <c r="T14" s="644"/>
      <c r="U14" s="644"/>
      <c r="V14" s="644"/>
      <c r="W14" s="644"/>
      <c r="X14" s="644"/>
      <c r="Y14" s="645"/>
      <c r="Z14" s="703" t="s">
        <v>181</v>
      </c>
      <c r="AA14" s="703"/>
      <c r="AB14" s="703"/>
      <c r="AC14" s="703"/>
      <c r="AD14" s="704" t="s">
        <v>237</v>
      </c>
      <c r="AE14" s="704"/>
      <c r="AF14" s="704"/>
      <c r="AG14" s="704"/>
      <c r="AH14" s="704"/>
      <c r="AI14" s="704"/>
      <c r="AJ14" s="704"/>
      <c r="AK14" s="704"/>
      <c r="AL14" s="646" t="s">
        <v>237</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159874</v>
      </c>
      <c r="BH14" s="644"/>
      <c r="BI14" s="644"/>
      <c r="BJ14" s="644"/>
      <c r="BK14" s="644"/>
      <c r="BL14" s="644"/>
      <c r="BM14" s="644"/>
      <c r="BN14" s="645"/>
      <c r="BO14" s="703">
        <v>3.3</v>
      </c>
      <c r="BP14" s="703"/>
      <c r="BQ14" s="703"/>
      <c r="BR14" s="703"/>
      <c r="BS14" s="649" t="s">
        <v>181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920342</v>
      </c>
      <c r="CS14" s="644"/>
      <c r="CT14" s="644"/>
      <c r="CU14" s="644"/>
      <c r="CV14" s="644"/>
      <c r="CW14" s="644"/>
      <c r="CX14" s="644"/>
      <c r="CY14" s="645"/>
      <c r="CZ14" s="703">
        <v>3.4</v>
      </c>
      <c r="DA14" s="703"/>
      <c r="DB14" s="703"/>
      <c r="DC14" s="703"/>
      <c r="DD14" s="649">
        <v>25018</v>
      </c>
      <c r="DE14" s="644"/>
      <c r="DF14" s="644"/>
      <c r="DG14" s="644"/>
      <c r="DH14" s="644"/>
      <c r="DI14" s="644"/>
      <c r="DJ14" s="644"/>
      <c r="DK14" s="644"/>
      <c r="DL14" s="644"/>
      <c r="DM14" s="644"/>
      <c r="DN14" s="644"/>
      <c r="DO14" s="644"/>
      <c r="DP14" s="645"/>
      <c r="DQ14" s="649">
        <v>863563</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63672</v>
      </c>
      <c r="S15" s="644"/>
      <c r="T15" s="644"/>
      <c r="U15" s="644"/>
      <c r="V15" s="644"/>
      <c r="W15" s="644"/>
      <c r="X15" s="644"/>
      <c r="Y15" s="645"/>
      <c r="Z15" s="703">
        <v>0.2</v>
      </c>
      <c r="AA15" s="703"/>
      <c r="AB15" s="703"/>
      <c r="AC15" s="703"/>
      <c r="AD15" s="704">
        <v>63672</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336002</v>
      </c>
      <c r="BH15" s="644"/>
      <c r="BI15" s="644"/>
      <c r="BJ15" s="644"/>
      <c r="BK15" s="644"/>
      <c r="BL15" s="644"/>
      <c r="BM15" s="644"/>
      <c r="BN15" s="645"/>
      <c r="BO15" s="703">
        <v>7</v>
      </c>
      <c r="BP15" s="703"/>
      <c r="BQ15" s="703"/>
      <c r="BR15" s="703"/>
      <c r="BS15" s="649" t="s">
        <v>237</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2580511</v>
      </c>
      <c r="CS15" s="644"/>
      <c r="CT15" s="644"/>
      <c r="CU15" s="644"/>
      <c r="CV15" s="644"/>
      <c r="CW15" s="644"/>
      <c r="CX15" s="644"/>
      <c r="CY15" s="645"/>
      <c r="CZ15" s="703">
        <v>9.5</v>
      </c>
      <c r="DA15" s="703"/>
      <c r="DB15" s="703"/>
      <c r="DC15" s="703"/>
      <c r="DD15" s="649">
        <v>473075</v>
      </c>
      <c r="DE15" s="644"/>
      <c r="DF15" s="644"/>
      <c r="DG15" s="644"/>
      <c r="DH15" s="644"/>
      <c r="DI15" s="644"/>
      <c r="DJ15" s="644"/>
      <c r="DK15" s="644"/>
      <c r="DL15" s="644"/>
      <c r="DM15" s="644"/>
      <c r="DN15" s="644"/>
      <c r="DO15" s="644"/>
      <c r="DP15" s="645"/>
      <c r="DQ15" s="649">
        <v>2049206</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181</v>
      </c>
      <c r="S16" s="644"/>
      <c r="T16" s="644"/>
      <c r="U16" s="644"/>
      <c r="V16" s="644"/>
      <c r="W16" s="644"/>
      <c r="X16" s="644"/>
      <c r="Y16" s="645"/>
      <c r="Z16" s="703" t="s">
        <v>181</v>
      </c>
      <c r="AA16" s="703"/>
      <c r="AB16" s="703"/>
      <c r="AC16" s="703"/>
      <c r="AD16" s="704" t="s">
        <v>237</v>
      </c>
      <c r="AE16" s="704"/>
      <c r="AF16" s="704"/>
      <c r="AG16" s="704"/>
      <c r="AH16" s="704"/>
      <c r="AI16" s="704"/>
      <c r="AJ16" s="704"/>
      <c r="AK16" s="704"/>
      <c r="AL16" s="646" t="s">
        <v>237</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237</v>
      </c>
      <c r="BP16" s="703"/>
      <c r="BQ16" s="703"/>
      <c r="BR16" s="703"/>
      <c r="BS16" s="649" t="s">
        <v>181</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23339</v>
      </c>
      <c r="CS16" s="644"/>
      <c r="CT16" s="644"/>
      <c r="CU16" s="644"/>
      <c r="CV16" s="644"/>
      <c r="CW16" s="644"/>
      <c r="CX16" s="644"/>
      <c r="CY16" s="645"/>
      <c r="CZ16" s="703">
        <v>0.1</v>
      </c>
      <c r="DA16" s="703"/>
      <c r="DB16" s="703"/>
      <c r="DC16" s="703"/>
      <c r="DD16" s="649" t="s">
        <v>181</v>
      </c>
      <c r="DE16" s="644"/>
      <c r="DF16" s="644"/>
      <c r="DG16" s="644"/>
      <c r="DH16" s="644"/>
      <c r="DI16" s="644"/>
      <c r="DJ16" s="644"/>
      <c r="DK16" s="644"/>
      <c r="DL16" s="644"/>
      <c r="DM16" s="644"/>
      <c r="DN16" s="644"/>
      <c r="DO16" s="644"/>
      <c r="DP16" s="645"/>
      <c r="DQ16" s="649">
        <v>19531</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20532</v>
      </c>
      <c r="S17" s="644"/>
      <c r="T17" s="644"/>
      <c r="U17" s="644"/>
      <c r="V17" s="644"/>
      <c r="W17" s="644"/>
      <c r="X17" s="644"/>
      <c r="Y17" s="645"/>
      <c r="Z17" s="703">
        <v>0.1</v>
      </c>
      <c r="AA17" s="703"/>
      <c r="AB17" s="703"/>
      <c r="AC17" s="703"/>
      <c r="AD17" s="704">
        <v>20532</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181</v>
      </c>
      <c r="BH17" s="644"/>
      <c r="BI17" s="644"/>
      <c r="BJ17" s="644"/>
      <c r="BK17" s="644"/>
      <c r="BL17" s="644"/>
      <c r="BM17" s="644"/>
      <c r="BN17" s="645"/>
      <c r="BO17" s="703" t="s">
        <v>181</v>
      </c>
      <c r="BP17" s="703"/>
      <c r="BQ17" s="703"/>
      <c r="BR17" s="703"/>
      <c r="BS17" s="649" t="s">
        <v>237</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2320841</v>
      </c>
      <c r="CS17" s="644"/>
      <c r="CT17" s="644"/>
      <c r="CU17" s="644"/>
      <c r="CV17" s="644"/>
      <c r="CW17" s="644"/>
      <c r="CX17" s="644"/>
      <c r="CY17" s="645"/>
      <c r="CZ17" s="703">
        <v>8.5</v>
      </c>
      <c r="DA17" s="703"/>
      <c r="DB17" s="703"/>
      <c r="DC17" s="703"/>
      <c r="DD17" s="649" t="s">
        <v>237</v>
      </c>
      <c r="DE17" s="644"/>
      <c r="DF17" s="644"/>
      <c r="DG17" s="644"/>
      <c r="DH17" s="644"/>
      <c r="DI17" s="644"/>
      <c r="DJ17" s="644"/>
      <c r="DK17" s="644"/>
      <c r="DL17" s="644"/>
      <c r="DM17" s="644"/>
      <c r="DN17" s="644"/>
      <c r="DO17" s="644"/>
      <c r="DP17" s="645"/>
      <c r="DQ17" s="649">
        <v>2248239</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10498510</v>
      </c>
      <c r="S18" s="644"/>
      <c r="T18" s="644"/>
      <c r="U18" s="644"/>
      <c r="V18" s="644"/>
      <c r="W18" s="644"/>
      <c r="X18" s="644"/>
      <c r="Y18" s="645"/>
      <c r="Z18" s="703">
        <v>37.799999999999997</v>
      </c>
      <c r="AA18" s="703"/>
      <c r="AB18" s="703"/>
      <c r="AC18" s="703"/>
      <c r="AD18" s="704">
        <v>8915561</v>
      </c>
      <c r="AE18" s="704"/>
      <c r="AF18" s="704"/>
      <c r="AG18" s="704"/>
      <c r="AH18" s="704"/>
      <c r="AI18" s="704"/>
      <c r="AJ18" s="704"/>
      <c r="AK18" s="704"/>
      <c r="AL18" s="646">
        <v>59.4</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181</v>
      </c>
      <c r="BP18" s="703"/>
      <c r="BQ18" s="703"/>
      <c r="BR18" s="703"/>
      <c r="BS18" s="649" t="s">
        <v>181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181</v>
      </c>
      <c r="CS18" s="644"/>
      <c r="CT18" s="644"/>
      <c r="CU18" s="644"/>
      <c r="CV18" s="644"/>
      <c r="CW18" s="644"/>
      <c r="CX18" s="644"/>
      <c r="CY18" s="645"/>
      <c r="CZ18" s="703" t="s">
        <v>181</v>
      </c>
      <c r="DA18" s="703"/>
      <c r="DB18" s="703"/>
      <c r="DC18" s="703"/>
      <c r="DD18" s="649" t="s">
        <v>237</v>
      </c>
      <c r="DE18" s="644"/>
      <c r="DF18" s="644"/>
      <c r="DG18" s="644"/>
      <c r="DH18" s="644"/>
      <c r="DI18" s="644"/>
      <c r="DJ18" s="644"/>
      <c r="DK18" s="644"/>
      <c r="DL18" s="644"/>
      <c r="DM18" s="644"/>
      <c r="DN18" s="644"/>
      <c r="DO18" s="644"/>
      <c r="DP18" s="645"/>
      <c r="DQ18" s="649" t="s">
        <v>181</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8915561</v>
      </c>
      <c r="S19" s="644"/>
      <c r="T19" s="644"/>
      <c r="U19" s="644"/>
      <c r="V19" s="644"/>
      <c r="W19" s="644"/>
      <c r="X19" s="644"/>
      <c r="Y19" s="645"/>
      <c r="Z19" s="703">
        <v>32.1</v>
      </c>
      <c r="AA19" s="703"/>
      <c r="AB19" s="703"/>
      <c r="AC19" s="703"/>
      <c r="AD19" s="704">
        <v>8915561</v>
      </c>
      <c r="AE19" s="704"/>
      <c r="AF19" s="704"/>
      <c r="AG19" s="704"/>
      <c r="AH19" s="704"/>
      <c r="AI19" s="704"/>
      <c r="AJ19" s="704"/>
      <c r="AK19" s="704"/>
      <c r="AL19" s="646">
        <v>59.4</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45008</v>
      </c>
      <c r="BH19" s="644"/>
      <c r="BI19" s="644"/>
      <c r="BJ19" s="644"/>
      <c r="BK19" s="644"/>
      <c r="BL19" s="644"/>
      <c r="BM19" s="644"/>
      <c r="BN19" s="645"/>
      <c r="BO19" s="703">
        <v>0.9</v>
      </c>
      <c r="BP19" s="703"/>
      <c r="BQ19" s="703"/>
      <c r="BR19" s="703"/>
      <c r="BS19" s="649" t="s">
        <v>181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181</v>
      </c>
      <c r="DE19" s="644"/>
      <c r="DF19" s="644"/>
      <c r="DG19" s="644"/>
      <c r="DH19" s="644"/>
      <c r="DI19" s="644"/>
      <c r="DJ19" s="644"/>
      <c r="DK19" s="644"/>
      <c r="DL19" s="644"/>
      <c r="DM19" s="644"/>
      <c r="DN19" s="644"/>
      <c r="DO19" s="644"/>
      <c r="DP19" s="645"/>
      <c r="DQ19" s="649" t="s">
        <v>181</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1512438</v>
      </c>
      <c r="S20" s="644"/>
      <c r="T20" s="644"/>
      <c r="U20" s="644"/>
      <c r="V20" s="644"/>
      <c r="W20" s="644"/>
      <c r="X20" s="644"/>
      <c r="Y20" s="645"/>
      <c r="Z20" s="703">
        <v>5.4</v>
      </c>
      <c r="AA20" s="703"/>
      <c r="AB20" s="703"/>
      <c r="AC20" s="703"/>
      <c r="AD20" s="704" t="s">
        <v>181</v>
      </c>
      <c r="AE20" s="704"/>
      <c r="AF20" s="704"/>
      <c r="AG20" s="704"/>
      <c r="AH20" s="704"/>
      <c r="AI20" s="704"/>
      <c r="AJ20" s="704"/>
      <c r="AK20" s="704"/>
      <c r="AL20" s="646" t="s">
        <v>237</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45008</v>
      </c>
      <c r="BH20" s="644"/>
      <c r="BI20" s="644"/>
      <c r="BJ20" s="644"/>
      <c r="BK20" s="644"/>
      <c r="BL20" s="644"/>
      <c r="BM20" s="644"/>
      <c r="BN20" s="645"/>
      <c r="BO20" s="703">
        <v>0.9</v>
      </c>
      <c r="BP20" s="703"/>
      <c r="BQ20" s="703"/>
      <c r="BR20" s="703"/>
      <c r="BS20" s="649" t="s">
        <v>237</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27166283</v>
      </c>
      <c r="CS20" s="644"/>
      <c r="CT20" s="644"/>
      <c r="CU20" s="644"/>
      <c r="CV20" s="644"/>
      <c r="CW20" s="644"/>
      <c r="CX20" s="644"/>
      <c r="CY20" s="645"/>
      <c r="CZ20" s="703">
        <v>100</v>
      </c>
      <c r="DA20" s="703"/>
      <c r="DB20" s="703"/>
      <c r="DC20" s="703"/>
      <c r="DD20" s="649">
        <v>3325105</v>
      </c>
      <c r="DE20" s="644"/>
      <c r="DF20" s="644"/>
      <c r="DG20" s="644"/>
      <c r="DH20" s="644"/>
      <c r="DI20" s="644"/>
      <c r="DJ20" s="644"/>
      <c r="DK20" s="644"/>
      <c r="DL20" s="644"/>
      <c r="DM20" s="644"/>
      <c r="DN20" s="644"/>
      <c r="DO20" s="644"/>
      <c r="DP20" s="645"/>
      <c r="DQ20" s="649">
        <v>17645972</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v>70511</v>
      </c>
      <c r="S21" s="644"/>
      <c r="T21" s="644"/>
      <c r="U21" s="644"/>
      <c r="V21" s="644"/>
      <c r="W21" s="644"/>
      <c r="X21" s="644"/>
      <c r="Y21" s="645"/>
      <c r="Z21" s="703">
        <v>0.3</v>
      </c>
      <c r="AA21" s="703"/>
      <c r="AB21" s="703"/>
      <c r="AC21" s="703"/>
      <c r="AD21" s="704" t="s">
        <v>181</v>
      </c>
      <c r="AE21" s="704"/>
      <c r="AF21" s="704"/>
      <c r="AG21" s="704"/>
      <c r="AH21" s="704"/>
      <c r="AI21" s="704"/>
      <c r="AJ21" s="704"/>
      <c r="AK21" s="704"/>
      <c r="AL21" s="646" t="s">
        <v>237</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45008</v>
      </c>
      <c r="BH21" s="644"/>
      <c r="BI21" s="644"/>
      <c r="BJ21" s="644"/>
      <c r="BK21" s="644"/>
      <c r="BL21" s="644"/>
      <c r="BM21" s="644"/>
      <c r="BN21" s="645"/>
      <c r="BO21" s="703">
        <v>0.9</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16558279</v>
      </c>
      <c r="S22" s="644"/>
      <c r="T22" s="644"/>
      <c r="U22" s="644"/>
      <c r="V22" s="644"/>
      <c r="W22" s="644"/>
      <c r="X22" s="644"/>
      <c r="Y22" s="645"/>
      <c r="Z22" s="703">
        <v>59.6</v>
      </c>
      <c r="AA22" s="703"/>
      <c r="AB22" s="703"/>
      <c r="AC22" s="703"/>
      <c r="AD22" s="704">
        <v>14975330</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181</v>
      </c>
      <c r="BH22" s="644"/>
      <c r="BI22" s="644"/>
      <c r="BJ22" s="644"/>
      <c r="BK22" s="644"/>
      <c r="BL22" s="644"/>
      <c r="BM22" s="644"/>
      <c r="BN22" s="645"/>
      <c r="BO22" s="703" t="s">
        <v>181</v>
      </c>
      <c r="BP22" s="703"/>
      <c r="BQ22" s="703"/>
      <c r="BR22" s="703"/>
      <c r="BS22" s="649" t="s">
        <v>181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6393</v>
      </c>
      <c r="S23" s="644"/>
      <c r="T23" s="644"/>
      <c r="U23" s="644"/>
      <c r="V23" s="644"/>
      <c r="W23" s="644"/>
      <c r="X23" s="644"/>
      <c r="Y23" s="645"/>
      <c r="Z23" s="703">
        <v>0</v>
      </c>
      <c r="AA23" s="703"/>
      <c r="AB23" s="703"/>
      <c r="AC23" s="703"/>
      <c r="AD23" s="704">
        <v>6393</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181</v>
      </c>
      <c r="BH23" s="644"/>
      <c r="BI23" s="644"/>
      <c r="BJ23" s="644"/>
      <c r="BK23" s="644"/>
      <c r="BL23" s="644"/>
      <c r="BM23" s="644"/>
      <c r="BN23" s="645"/>
      <c r="BO23" s="703" t="s">
        <v>181</v>
      </c>
      <c r="BP23" s="703"/>
      <c r="BQ23" s="703"/>
      <c r="BR23" s="703"/>
      <c r="BS23" s="649" t="s">
        <v>181</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174856</v>
      </c>
      <c r="S24" s="644"/>
      <c r="T24" s="644"/>
      <c r="U24" s="644"/>
      <c r="V24" s="644"/>
      <c r="W24" s="644"/>
      <c r="X24" s="644"/>
      <c r="Y24" s="645"/>
      <c r="Z24" s="703">
        <v>0.6</v>
      </c>
      <c r="AA24" s="703"/>
      <c r="AB24" s="703"/>
      <c r="AC24" s="703"/>
      <c r="AD24" s="704" t="s">
        <v>181</v>
      </c>
      <c r="AE24" s="704"/>
      <c r="AF24" s="704"/>
      <c r="AG24" s="704"/>
      <c r="AH24" s="704"/>
      <c r="AI24" s="704"/>
      <c r="AJ24" s="704"/>
      <c r="AK24" s="704"/>
      <c r="AL24" s="646" t="s">
        <v>181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181</v>
      </c>
      <c r="BH24" s="644"/>
      <c r="BI24" s="644"/>
      <c r="BJ24" s="644"/>
      <c r="BK24" s="644"/>
      <c r="BL24" s="644"/>
      <c r="BM24" s="644"/>
      <c r="BN24" s="645"/>
      <c r="BO24" s="703" t="s">
        <v>237</v>
      </c>
      <c r="BP24" s="703"/>
      <c r="BQ24" s="703"/>
      <c r="BR24" s="703"/>
      <c r="BS24" s="649" t="s">
        <v>237</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10727971</v>
      </c>
      <c r="CS24" s="707"/>
      <c r="CT24" s="707"/>
      <c r="CU24" s="707"/>
      <c r="CV24" s="707"/>
      <c r="CW24" s="707"/>
      <c r="CX24" s="707"/>
      <c r="CY24" s="753"/>
      <c r="CZ24" s="754">
        <v>39.5</v>
      </c>
      <c r="DA24" s="723"/>
      <c r="DB24" s="723"/>
      <c r="DC24" s="757"/>
      <c r="DD24" s="752">
        <v>7589310</v>
      </c>
      <c r="DE24" s="707"/>
      <c r="DF24" s="707"/>
      <c r="DG24" s="707"/>
      <c r="DH24" s="707"/>
      <c r="DI24" s="707"/>
      <c r="DJ24" s="707"/>
      <c r="DK24" s="753"/>
      <c r="DL24" s="752">
        <v>7412787</v>
      </c>
      <c r="DM24" s="707"/>
      <c r="DN24" s="707"/>
      <c r="DO24" s="707"/>
      <c r="DP24" s="707"/>
      <c r="DQ24" s="707"/>
      <c r="DR24" s="707"/>
      <c r="DS24" s="707"/>
      <c r="DT24" s="707"/>
      <c r="DU24" s="707"/>
      <c r="DV24" s="753"/>
      <c r="DW24" s="754">
        <v>47</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297044</v>
      </c>
      <c r="S25" s="644"/>
      <c r="T25" s="644"/>
      <c r="U25" s="644"/>
      <c r="V25" s="644"/>
      <c r="W25" s="644"/>
      <c r="X25" s="644"/>
      <c r="Y25" s="645"/>
      <c r="Z25" s="703">
        <v>1.1000000000000001</v>
      </c>
      <c r="AA25" s="703"/>
      <c r="AB25" s="703"/>
      <c r="AC25" s="703"/>
      <c r="AD25" s="704">
        <v>11778</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181</v>
      </c>
      <c r="BH25" s="644"/>
      <c r="BI25" s="644"/>
      <c r="BJ25" s="644"/>
      <c r="BK25" s="644"/>
      <c r="BL25" s="644"/>
      <c r="BM25" s="644"/>
      <c r="BN25" s="645"/>
      <c r="BO25" s="703" t="s">
        <v>237</v>
      </c>
      <c r="BP25" s="703"/>
      <c r="BQ25" s="703"/>
      <c r="BR25" s="703"/>
      <c r="BS25" s="649" t="s">
        <v>237</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4391853</v>
      </c>
      <c r="CS25" s="642"/>
      <c r="CT25" s="642"/>
      <c r="CU25" s="642"/>
      <c r="CV25" s="642"/>
      <c r="CW25" s="642"/>
      <c r="CX25" s="642"/>
      <c r="CY25" s="643"/>
      <c r="CZ25" s="646">
        <v>16.2</v>
      </c>
      <c r="DA25" s="675"/>
      <c r="DB25" s="675"/>
      <c r="DC25" s="676"/>
      <c r="DD25" s="649">
        <v>4223459</v>
      </c>
      <c r="DE25" s="642"/>
      <c r="DF25" s="642"/>
      <c r="DG25" s="642"/>
      <c r="DH25" s="642"/>
      <c r="DI25" s="642"/>
      <c r="DJ25" s="642"/>
      <c r="DK25" s="643"/>
      <c r="DL25" s="649">
        <v>4077357</v>
      </c>
      <c r="DM25" s="642"/>
      <c r="DN25" s="642"/>
      <c r="DO25" s="642"/>
      <c r="DP25" s="642"/>
      <c r="DQ25" s="642"/>
      <c r="DR25" s="642"/>
      <c r="DS25" s="642"/>
      <c r="DT25" s="642"/>
      <c r="DU25" s="642"/>
      <c r="DV25" s="643"/>
      <c r="DW25" s="646">
        <v>25.9</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71139</v>
      </c>
      <c r="S26" s="644"/>
      <c r="T26" s="644"/>
      <c r="U26" s="644"/>
      <c r="V26" s="644"/>
      <c r="W26" s="644"/>
      <c r="X26" s="644"/>
      <c r="Y26" s="645"/>
      <c r="Z26" s="703">
        <v>0.3</v>
      </c>
      <c r="AA26" s="703"/>
      <c r="AB26" s="703"/>
      <c r="AC26" s="703"/>
      <c r="AD26" s="704" t="s">
        <v>237</v>
      </c>
      <c r="AE26" s="704"/>
      <c r="AF26" s="704"/>
      <c r="AG26" s="704"/>
      <c r="AH26" s="704"/>
      <c r="AI26" s="704"/>
      <c r="AJ26" s="704"/>
      <c r="AK26" s="704"/>
      <c r="AL26" s="646" t="s">
        <v>181</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181</v>
      </c>
      <c r="BH26" s="644"/>
      <c r="BI26" s="644"/>
      <c r="BJ26" s="644"/>
      <c r="BK26" s="644"/>
      <c r="BL26" s="644"/>
      <c r="BM26" s="644"/>
      <c r="BN26" s="645"/>
      <c r="BO26" s="703" t="s">
        <v>237</v>
      </c>
      <c r="BP26" s="703"/>
      <c r="BQ26" s="703"/>
      <c r="BR26" s="703"/>
      <c r="BS26" s="649" t="s">
        <v>181</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2917029</v>
      </c>
      <c r="CS26" s="644"/>
      <c r="CT26" s="644"/>
      <c r="CU26" s="644"/>
      <c r="CV26" s="644"/>
      <c r="CW26" s="644"/>
      <c r="CX26" s="644"/>
      <c r="CY26" s="645"/>
      <c r="CZ26" s="646">
        <v>10.7</v>
      </c>
      <c r="DA26" s="675"/>
      <c r="DB26" s="675"/>
      <c r="DC26" s="676"/>
      <c r="DD26" s="649">
        <v>2769231</v>
      </c>
      <c r="DE26" s="644"/>
      <c r="DF26" s="644"/>
      <c r="DG26" s="644"/>
      <c r="DH26" s="644"/>
      <c r="DI26" s="644"/>
      <c r="DJ26" s="644"/>
      <c r="DK26" s="645"/>
      <c r="DL26" s="649" t="s">
        <v>181</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2819325</v>
      </c>
      <c r="S27" s="644"/>
      <c r="T27" s="644"/>
      <c r="U27" s="644"/>
      <c r="V27" s="644"/>
      <c r="W27" s="644"/>
      <c r="X27" s="644"/>
      <c r="Y27" s="645"/>
      <c r="Z27" s="703">
        <v>10.1</v>
      </c>
      <c r="AA27" s="703"/>
      <c r="AB27" s="703"/>
      <c r="AC27" s="703"/>
      <c r="AD27" s="704" t="s">
        <v>237</v>
      </c>
      <c r="AE27" s="704"/>
      <c r="AF27" s="704"/>
      <c r="AG27" s="704"/>
      <c r="AH27" s="704"/>
      <c r="AI27" s="704"/>
      <c r="AJ27" s="704"/>
      <c r="AK27" s="704"/>
      <c r="AL27" s="646" t="s">
        <v>181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4829420</v>
      </c>
      <c r="BH27" s="644"/>
      <c r="BI27" s="644"/>
      <c r="BJ27" s="644"/>
      <c r="BK27" s="644"/>
      <c r="BL27" s="644"/>
      <c r="BM27" s="644"/>
      <c r="BN27" s="645"/>
      <c r="BO27" s="703">
        <v>100</v>
      </c>
      <c r="BP27" s="703"/>
      <c r="BQ27" s="703"/>
      <c r="BR27" s="703"/>
      <c r="BS27" s="649">
        <v>77925</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4015277</v>
      </c>
      <c r="CS27" s="642"/>
      <c r="CT27" s="642"/>
      <c r="CU27" s="642"/>
      <c r="CV27" s="642"/>
      <c r="CW27" s="642"/>
      <c r="CX27" s="642"/>
      <c r="CY27" s="643"/>
      <c r="CZ27" s="646">
        <v>14.8</v>
      </c>
      <c r="DA27" s="675"/>
      <c r="DB27" s="675"/>
      <c r="DC27" s="676"/>
      <c r="DD27" s="649">
        <v>1117612</v>
      </c>
      <c r="DE27" s="642"/>
      <c r="DF27" s="642"/>
      <c r="DG27" s="642"/>
      <c r="DH27" s="642"/>
      <c r="DI27" s="642"/>
      <c r="DJ27" s="642"/>
      <c r="DK27" s="643"/>
      <c r="DL27" s="649">
        <v>1087191</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181</v>
      </c>
      <c r="S28" s="644"/>
      <c r="T28" s="644"/>
      <c r="U28" s="644"/>
      <c r="V28" s="644"/>
      <c r="W28" s="644"/>
      <c r="X28" s="644"/>
      <c r="Y28" s="645"/>
      <c r="Z28" s="703" t="s">
        <v>237</v>
      </c>
      <c r="AA28" s="703"/>
      <c r="AB28" s="703"/>
      <c r="AC28" s="703"/>
      <c r="AD28" s="704" t="s">
        <v>181</v>
      </c>
      <c r="AE28" s="704"/>
      <c r="AF28" s="704"/>
      <c r="AG28" s="704"/>
      <c r="AH28" s="704"/>
      <c r="AI28" s="704"/>
      <c r="AJ28" s="704"/>
      <c r="AK28" s="704"/>
      <c r="AL28" s="646" t="s">
        <v>181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2320841</v>
      </c>
      <c r="CS28" s="644"/>
      <c r="CT28" s="644"/>
      <c r="CU28" s="644"/>
      <c r="CV28" s="644"/>
      <c r="CW28" s="644"/>
      <c r="CX28" s="644"/>
      <c r="CY28" s="645"/>
      <c r="CZ28" s="646">
        <v>8.5</v>
      </c>
      <c r="DA28" s="675"/>
      <c r="DB28" s="675"/>
      <c r="DC28" s="676"/>
      <c r="DD28" s="649">
        <v>2248239</v>
      </c>
      <c r="DE28" s="644"/>
      <c r="DF28" s="644"/>
      <c r="DG28" s="644"/>
      <c r="DH28" s="644"/>
      <c r="DI28" s="644"/>
      <c r="DJ28" s="644"/>
      <c r="DK28" s="645"/>
      <c r="DL28" s="649">
        <v>2248239</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2036781</v>
      </c>
      <c r="S29" s="644"/>
      <c r="T29" s="644"/>
      <c r="U29" s="644"/>
      <c r="V29" s="644"/>
      <c r="W29" s="644"/>
      <c r="X29" s="644"/>
      <c r="Y29" s="645"/>
      <c r="Z29" s="703">
        <v>7.3</v>
      </c>
      <c r="AA29" s="703"/>
      <c r="AB29" s="703"/>
      <c r="AC29" s="703"/>
      <c r="AD29" s="704" t="s">
        <v>181</v>
      </c>
      <c r="AE29" s="704"/>
      <c r="AF29" s="704"/>
      <c r="AG29" s="704"/>
      <c r="AH29" s="704"/>
      <c r="AI29" s="704"/>
      <c r="AJ29" s="704"/>
      <c r="AK29" s="704"/>
      <c r="AL29" s="646" t="s">
        <v>237</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2320787</v>
      </c>
      <c r="CS29" s="642"/>
      <c r="CT29" s="642"/>
      <c r="CU29" s="642"/>
      <c r="CV29" s="642"/>
      <c r="CW29" s="642"/>
      <c r="CX29" s="642"/>
      <c r="CY29" s="643"/>
      <c r="CZ29" s="646">
        <v>8.5</v>
      </c>
      <c r="DA29" s="675"/>
      <c r="DB29" s="675"/>
      <c r="DC29" s="676"/>
      <c r="DD29" s="649">
        <v>2248185</v>
      </c>
      <c r="DE29" s="642"/>
      <c r="DF29" s="642"/>
      <c r="DG29" s="642"/>
      <c r="DH29" s="642"/>
      <c r="DI29" s="642"/>
      <c r="DJ29" s="642"/>
      <c r="DK29" s="643"/>
      <c r="DL29" s="649">
        <v>2248185</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62310</v>
      </c>
      <c r="S30" s="644"/>
      <c r="T30" s="644"/>
      <c r="U30" s="644"/>
      <c r="V30" s="644"/>
      <c r="W30" s="644"/>
      <c r="X30" s="644"/>
      <c r="Y30" s="645"/>
      <c r="Z30" s="703">
        <v>0.2</v>
      </c>
      <c r="AA30" s="703"/>
      <c r="AB30" s="703"/>
      <c r="AC30" s="703"/>
      <c r="AD30" s="704">
        <v>9457</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98.7</v>
      </c>
      <c r="BH30" s="722"/>
      <c r="BI30" s="722"/>
      <c r="BJ30" s="722"/>
      <c r="BK30" s="722"/>
      <c r="BL30" s="722"/>
      <c r="BM30" s="723">
        <v>96</v>
      </c>
      <c r="BN30" s="722"/>
      <c r="BO30" s="722"/>
      <c r="BP30" s="722"/>
      <c r="BQ30" s="724"/>
      <c r="BR30" s="721">
        <v>99.1</v>
      </c>
      <c r="BS30" s="722"/>
      <c r="BT30" s="722"/>
      <c r="BU30" s="722"/>
      <c r="BV30" s="722"/>
      <c r="BW30" s="722"/>
      <c r="BX30" s="723">
        <v>96.3</v>
      </c>
      <c r="BY30" s="722"/>
      <c r="BZ30" s="722"/>
      <c r="CA30" s="722"/>
      <c r="CB30" s="724"/>
      <c r="CD30" s="727"/>
      <c r="CE30" s="728"/>
      <c r="CF30" s="685" t="s">
        <v>309</v>
      </c>
      <c r="CG30" s="682"/>
      <c r="CH30" s="682"/>
      <c r="CI30" s="682"/>
      <c r="CJ30" s="682"/>
      <c r="CK30" s="682"/>
      <c r="CL30" s="682"/>
      <c r="CM30" s="682"/>
      <c r="CN30" s="682"/>
      <c r="CO30" s="682"/>
      <c r="CP30" s="682"/>
      <c r="CQ30" s="683"/>
      <c r="CR30" s="641">
        <v>2115073</v>
      </c>
      <c r="CS30" s="644"/>
      <c r="CT30" s="644"/>
      <c r="CU30" s="644"/>
      <c r="CV30" s="644"/>
      <c r="CW30" s="644"/>
      <c r="CX30" s="644"/>
      <c r="CY30" s="645"/>
      <c r="CZ30" s="646">
        <v>7.8</v>
      </c>
      <c r="DA30" s="675"/>
      <c r="DB30" s="675"/>
      <c r="DC30" s="676"/>
      <c r="DD30" s="649">
        <v>2048532</v>
      </c>
      <c r="DE30" s="644"/>
      <c r="DF30" s="644"/>
      <c r="DG30" s="644"/>
      <c r="DH30" s="644"/>
      <c r="DI30" s="644"/>
      <c r="DJ30" s="644"/>
      <c r="DK30" s="645"/>
      <c r="DL30" s="649">
        <v>2048532</v>
      </c>
      <c r="DM30" s="644"/>
      <c r="DN30" s="644"/>
      <c r="DO30" s="644"/>
      <c r="DP30" s="644"/>
      <c r="DQ30" s="644"/>
      <c r="DR30" s="644"/>
      <c r="DS30" s="644"/>
      <c r="DT30" s="644"/>
      <c r="DU30" s="644"/>
      <c r="DV30" s="645"/>
      <c r="DW30" s="646">
        <v>13</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39958</v>
      </c>
      <c r="S31" s="644"/>
      <c r="T31" s="644"/>
      <c r="U31" s="644"/>
      <c r="V31" s="644"/>
      <c r="W31" s="644"/>
      <c r="X31" s="644"/>
      <c r="Y31" s="645"/>
      <c r="Z31" s="703">
        <v>0.1</v>
      </c>
      <c r="AA31" s="703"/>
      <c r="AB31" s="703"/>
      <c r="AC31" s="703"/>
      <c r="AD31" s="704" t="s">
        <v>237</v>
      </c>
      <c r="AE31" s="704"/>
      <c r="AF31" s="704"/>
      <c r="AG31" s="704"/>
      <c r="AH31" s="704"/>
      <c r="AI31" s="704"/>
      <c r="AJ31" s="704"/>
      <c r="AK31" s="704"/>
      <c r="AL31" s="646" t="s">
        <v>181</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99.2</v>
      </c>
      <c r="BS31" s="642"/>
      <c r="BT31" s="642"/>
      <c r="BU31" s="642"/>
      <c r="BV31" s="642"/>
      <c r="BW31" s="642"/>
      <c r="BX31" s="647">
        <v>97.6</v>
      </c>
      <c r="BY31" s="720"/>
      <c r="BZ31" s="720"/>
      <c r="CA31" s="720"/>
      <c r="CB31" s="681"/>
      <c r="CD31" s="727"/>
      <c r="CE31" s="728"/>
      <c r="CF31" s="685" t="s">
        <v>313</v>
      </c>
      <c r="CG31" s="682"/>
      <c r="CH31" s="682"/>
      <c r="CI31" s="682"/>
      <c r="CJ31" s="682"/>
      <c r="CK31" s="682"/>
      <c r="CL31" s="682"/>
      <c r="CM31" s="682"/>
      <c r="CN31" s="682"/>
      <c r="CO31" s="682"/>
      <c r="CP31" s="682"/>
      <c r="CQ31" s="683"/>
      <c r="CR31" s="641">
        <v>205714</v>
      </c>
      <c r="CS31" s="642"/>
      <c r="CT31" s="642"/>
      <c r="CU31" s="642"/>
      <c r="CV31" s="642"/>
      <c r="CW31" s="642"/>
      <c r="CX31" s="642"/>
      <c r="CY31" s="643"/>
      <c r="CZ31" s="646">
        <v>0.8</v>
      </c>
      <c r="DA31" s="675"/>
      <c r="DB31" s="675"/>
      <c r="DC31" s="676"/>
      <c r="DD31" s="649">
        <v>199653</v>
      </c>
      <c r="DE31" s="642"/>
      <c r="DF31" s="642"/>
      <c r="DG31" s="642"/>
      <c r="DH31" s="642"/>
      <c r="DI31" s="642"/>
      <c r="DJ31" s="642"/>
      <c r="DK31" s="643"/>
      <c r="DL31" s="649">
        <v>199653</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1351715</v>
      </c>
      <c r="S32" s="644"/>
      <c r="T32" s="644"/>
      <c r="U32" s="644"/>
      <c r="V32" s="644"/>
      <c r="W32" s="644"/>
      <c r="X32" s="644"/>
      <c r="Y32" s="645"/>
      <c r="Z32" s="703">
        <v>4.9000000000000004</v>
      </c>
      <c r="AA32" s="703"/>
      <c r="AB32" s="703"/>
      <c r="AC32" s="703"/>
      <c r="AD32" s="704" t="s">
        <v>237</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97.9</v>
      </c>
      <c r="BH32" s="657"/>
      <c r="BI32" s="657"/>
      <c r="BJ32" s="657"/>
      <c r="BK32" s="657"/>
      <c r="BL32" s="657"/>
      <c r="BM32" s="701">
        <v>93.8</v>
      </c>
      <c r="BN32" s="657"/>
      <c r="BO32" s="657"/>
      <c r="BP32" s="657"/>
      <c r="BQ32" s="694"/>
      <c r="BR32" s="718">
        <v>98.9</v>
      </c>
      <c r="BS32" s="657"/>
      <c r="BT32" s="657"/>
      <c r="BU32" s="657"/>
      <c r="BV32" s="657"/>
      <c r="BW32" s="657"/>
      <c r="BX32" s="701">
        <v>94.7</v>
      </c>
      <c r="BY32" s="657"/>
      <c r="BZ32" s="657"/>
      <c r="CA32" s="657"/>
      <c r="CB32" s="694"/>
      <c r="CD32" s="729"/>
      <c r="CE32" s="730"/>
      <c r="CF32" s="685" t="s">
        <v>316</v>
      </c>
      <c r="CG32" s="682"/>
      <c r="CH32" s="682"/>
      <c r="CI32" s="682"/>
      <c r="CJ32" s="682"/>
      <c r="CK32" s="682"/>
      <c r="CL32" s="682"/>
      <c r="CM32" s="682"/>
      <c r="CN32" s="682"/>
      <c r="CO32" s="682"/>
      <c r="CP32" s="682"/>
      <c r="CQ32" s="683"/>
      <c r="CR32" s="641">
        <v>54</v>
      </c>
      <c r="CS32" s="644"/>
      <c r="CT32" s="644"/>
      <c r="CU32" s="644"/>
      <c r="CV32" s="644"/>
      <c r="CW32" s="644"/>
      <c r="CX32" s="644"/>
      <c r="CY32" s="645"/>
      <c r="CZ32" s="646">
        <v>0</v>
      </c>
      <c r="DA32" s="675"/>
      <c r="DB32" s="675"/>
      <c r="DC32" s="676"/>
      <c r="DD32" s="649">
        <v>54</v>
      </c>
      <c r="DE32" s="644"/>
      <c r="DF32" s="644"/>
      <c r="DG32" s="644"/>
      <c r="DH32" s="644"/>
      <c r="DI32" s="644"/>
      <c r="DJ32" s="644"/>
      <c r="DK32" s="645"/>
      <c r="DL32" s="649">
        <v>54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669232</v>
      </c>
      <c r="S33" s="644"/>
      <c r="T33" s="644"/>
      <c r="U33" s="644"/>
      <c r="V33" s="644"/>
      <c r="W33" s="644"/>
      <c r="X33" s="644"/>
      <c r="Y33" s="645"/>
      <c r="Z33" s="703">
        <v>2.4</v>
      </c>
      <c r="AA33" s="703"/>
      <c r="AB33" s="703"/>
      <c r="AC33" s="703"/>
      <c r="AD33" s="704" t="s">
        <v>237</v>
      </c>
      <c r="AE33" s="704"/>
      <c r="AF33" s="704"/>
      <c r="AG33" s="704"/>
      <c r="AH33" s="704"/>
      <c r="AI33" s="704"/>
      <c r="AJ33" s="704"/>
      <c r="AK33" s="704"/>
      <c r="AL33" s="646" t="s">
        <v>181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13089868</v>
      </c>
      <c r="CS33" s="642"/>
      <c r="CT33" s="642"/>
      <c r="CU33" s="642"/>
      <c r="CV33" s="642"/>
      <c r="CW33" s="642"/>
      <c r="CX33" s="642"/>
      <c r="CY33" s="643"/>
      <c r="CZ33" s="646">
        <v>48.2</v>
      </c>
      <c r="DA33" s="675"/>
      <c r="DB33" s="675"/>
      <c r="DC33" s="676"/>
      <c r="DD33" s="649">
        <v>9405562</v>
      </c>
      <c r="DE33" s="642"/>
      <c r="DF33" s="642"/>
      <c r="DG33" s="642"/>
      <c r="DH33" s="642"/>
      <c r="DI33" s="642"/>
      <c r="DJ33" s="642"/>
      <c r="DK33" s="643"/>
      <c r="DL33" s="649">
        <v>7370066</v>
      </c>
      <c r="DM33" s="642"/>
      <c r="DN33" s="642"/>
      <c r="DO33" s="642"/>
      <c r="DP33" s="642"/>
      <c r="DQ33" s="642"/>
      <c r="DR33" s="642"/>
      <c r="DS33" s="642"/>
      <c r="DT33" s="642"/>
      <c r="DU33" s="642"/>
      <c r="DV33" s="643"/>
      <c r="DW33" s="646">
        <v>46.7</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1006050</v>
      </c>
      <c r="S34" s="644"/>
      <c r="T34" s="644"/>
      <c r="U34" s="644"/>
      <c r="V34" s="644"/>
      <c r="W34" s="644"/>
      <c r="X34" s="644"/>
      <c r="Y34" s="645"/>
      <c r="Z34" s="703">
        <v>3.6</v>
      </c>
      <c r="AA34" s="703"/>
      <c r="AB34" s="703"/>
      <c r="AC34" s="703"/>
      <c r="AD34" s="704">
        <v>11769</v>
      </c>
      <c r="AE34" s="704"/>
      <c r="AF34" s="704"/>
      <c r="AG34" s="704"/>
      <c r="AH34" s="704"/>
      <c r="AI34" s="704"/>
      <c r="AJ34" s="704"/>
      <c r="AK34" s="704"/>
      <c r="AL34" s="646">
        <v>0.1</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3917413</v>
      </c>
      <c r="CS34" s="644"/>
      <c r="CT34" s="644"/>
      <c r="CU34" s="644"/>
      <c r="CV34" s="644"/>
      <c r="CW34" s="644"/>
      <c r="CX34" s="644"/>
      <c r="CY34" s="645"/>
      <c r="CZ34" s="646">
        <v>14.4</v>
      </c>
      <c r="DA34" s="675"/>
      <c r="DB34" s="675"/>
      <c r="DC34" s="676"/>
      <c r="DD34" s="649">
        <v>3188187</v>
      </c>
      <c r="DE34" s="644"/>
      <c r="DF34" s="644"/>
      <c r="DG34" s="644"/>
      <c r="DH34" s="644"/>
      <c r="DI34" s="644"/>
      <c r="DJ34" s="644"/>
      <c r="DK34" s="645"/>
      <c r="DL34" s="649">
        <v>2639354</v>
      </c>
      <c r="DM34" s="644"/>
      <c r="DN34" s="644"/>
      <c r="DO34" s="644"/>
      <c r="DP34" s="644"/>
      <c r="DQ34" s="644"/>
      <c r="DR34" s="644"/>
      <c r="DS34" s="644"/>
      <c r="DT34" s="644"/>
      <c r="DU34" s="644"/>
      <c r="DV34" s="645"/>
      <c r="DW34" s="646">
        <v>16.7</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2695243</v>
      </c>
      <c r="S35" s="644"/>
      <c r="T35" s="644"/>
      <c r="U35" s="644"/>
      <c r="V35" s="644"/>
      <c r="W35" s="644"/>
      <c r="X35" s="644"/>
      <c r="Y35" s="645"/>
      <c r="Z35" s="703">
        <v>9.6999999999999993</v>
      </c>
      <c r="AA35" s="703"/>
      <c r="AB35" s="703"/>
      <c r="AC35" s="703"/>
      <c r="AD35" s="704" t="s">
        <v>181</v>
      </c>
      <c r="AE35" s="704"/>
      <c r="AF35" s="704"/>
      <c r="AG35" s="704"/>
      <c r="AH35" s="704"/>
      <c r="AI35" s="704"/>
      <c r="AJ35" s="704"/>
      <c r="AK35" s="704"/>
      <c r="AL35" s="646" t="s">
        <v>237</v>
      </c>
      <c r="AM35" s="647"/>
      <c r="AN35" s="647"/>
      <c r="AO35" s="705"/>
      <c r="AP35" s="214"/>
      <c r="AQ35" s="709" t="s">
        <v>324</v>
      </c>
      <c r="AR35" s="710"/>
      <c r="AS35" s="710"/>
      <c r="AT35" s="710"/>
      <c r="AU35" s="710"/>
      <c r="AV35" s="710"/>
      <c r="AW35" s="710"/>
      <c r="AX35" s="710"/>
      <c r="AY35" s="711"/>
      <c r="AZ35" s="706">
        <v>3306119</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786665</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1138804</v>
      </c>
      <c r="CS35" s="642"/>
      <c r="CT35" s="642"/>
      <c r="CU35" s="642"/>
      <c r="CV35" s="642"/>
      <c r="CW35" s="642"/>
      <c r="CX35" s="642"/>
      <c r="CY35" s="643"/>
      <c r="CZ35" s="646">
        <v>4.2</v>
      </c>
      <c r="DA35" s="675"/>
      <c r="DB35" s="675"/>
      <c r="DC35" s="676"/>
      <c r="DD35" s="649">
        <v>821448</v>
      </c>
      <c r="DE35" s="642"/>
      <c r="DF35" s="642"/>
      <c r="DG35" s="642"/>
      <c r="DH35" s="642"/>
      <c r="DI35" s="642"/>
      <c r="DJ35" s="642"/>
      <c r="DK35" s="643"/>
      <c r="DL35" s="649">
        <v>353702</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181</v>
      </c>
      <c r="AA36" s="703"/>
      <c r="AB36" s="703"/>
      <c r="AC36" s="703"/>
      <c r="AD36" s="704" t="s">
        <v>181</v>
      </c>
      <c r="AE36" s="704"/>
      <c r="AF36" s="704"/>
      <c r="AG36" s="704"/>
      <c r="AH36" s="704"/>
      <c r="AI36" s="704"/>
      <c r="AJ36" s="704"/>
      <c r="AK36" s="704"/>
      <c r="AL36" s="646" t="s">
        <v>237</v>
      </c>
      <c r="AM36" s="647"/>
      <c r="AN36" s="647"/>
      <c r="AO36" s="705"/>
      <c r="AQ36" s="678" t="s">
        <v>328</v>
      </c>
      <c r="AR36" s="679"/>
      <c r="AS36" s="679"/>
      <c r="AT36" s="679"/>
      <c r="AU36" s="679"/>
      <c r="AV36" s="679"/>
      <c r="AW36" s="679"/>
      <c r="AX36" s="679"/>
      <c r="AY36" s="680"/>
      <c r="AZ36" s="641">
        <v>879178</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727292</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3498958</v>
      </c>
      <c r="CS36" s="644"/>
      <c r="CT36" s="644"/>
      <c r="CU36" s="644"/>
      <c r="CV36" s="644"/>
      <c r="CW36" s="644"/>
      <c r="CX36" s="644"/>
      <c r="CY36" s="645"/>
      <c r="CZ36" s="646">
        <v>12.9</v>
      </c>
      <c r="DA36" s="675"/>
      <c r="DB36" s="675"/>
      <c r="DC36" s="676"/>
      <c r="DD36" s="649">
        <v>2278313</v>
      </c>
      <c r="DE36" s="644"/>
      <c r="DF36" s="644"/>
      <c r="DG36" s="644"/>
      <c r="DH36" s="644"/>
      <c r="DI36" s="644"/>
      <c r="DJ36" s="644"/>
      <c r="DK36" s="645"/>
      <c r="DL36" s="649">
        <v>1970115</v>
      </c>
      <c r="DM36" s="644"/>
      <c r="DN36" s="644"/>
      <c r="DO36" s="644"/>
      <c r="DP36" s="644"/>
      <c r="DQ36" s="644"/>
      <c r="DR36" s="644"/>
      <c r="DS36" s="644"/>
      <c r="DT36" s="644"/>
      <c r="DU36" s="644"/>
      <c r="DV36" s="645"/>
      <c r="DW36" s="646">
        <v>12.5</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754343</v>
      </c>
      <c r="S37" s="644"/>
      <c r="T37" s="644"/>
      <c r="U37" s="644"/>
      <c r="V37" s="644"/>
      <c r="W37" s="644"/>
      <c r="X37" s="644"/>
      <c r="Y37" s="645"/>
      <c r="Z37" s="703">
        <v>2.7</v>
      </c>
      <c r="AA37" s="703"/>
      <c r="AB37" s="703"/>
      <c r="AC37" s="703"/>
      <c r="AD37" s="704" t="s">
        <v>237</v>
      </c>
      <c r="AE37" s="704"/>
      <c r="AF37" s="704"/>
      <c r="AG37" s="704"/>
      <c r="AH37" s="704"/>
      <c r="AI37" s="704"/>
      <c r="AJ37" s="704"/>
      <c r="AK37" s="704"/>
      <c r="AL37" s="646" t="s">
        <v>237</v>
      </c>
      <c r="AM37" s="647"/>
      <c r="AN37" s="647"/>
      <c r="AO37" s="705"/>
      <c r="AQ37" s="678" t="s">
        <v>332</v>
      </c>
      <c r="AR37" s="679"/>
      <c r="AS37" s="679"/>
      <c r="AT37" s="679"/>
      <c r="AU37" s="679"/>
      <c r="AV37" s="679"/>
      <c r="AW37" s="679"/>
      <c r="AX37" s="679"/>
      <c r="AY37" s="680"/>
      <c r="AZ37" s="641">
        <v>171716</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7018</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1890608</v>
      </c>
      <c r="CS37" s="642"/>
      <c r="CT37" s="642"/>
      <c r="CU37" s="642"/>
      <c r="CV37" s="642"/>
      <c r="CW37" s="642"/>
      <c r="CX37" s="642"/>
      <c r="CY37" s="643"/>
      <c r="CZ37" s="646">
        <v>7</v>
      </c>
      <c r="DA37" s="675"/>
      <c r="DB37" s="675"/>
      <c r="DC37" s="676"/>
      <c r="DD37" s="649">
        <v>1457026</v>
      </c>
      <c r="DE37" s="642"/>
      <c r="DF37" s="642"/>
      <c r="DG37" s="642"/>
      <c r="DH37" s="642"/>
      <c r="DI37" s="642"/>
      <c r="DJ37" s="642"/>
      <c r="DK37" s="643"/>
      <c r="DL37" s="649">
        <v>1370069</v>
      </c>
      <c r="DM37" s="642"/>
      <c r="DN37" s="642"/>
      <c r="DO37" s="642"/>
      <c r="DP37" s="642"/>
      <c r="DQ37" s="642"/>
      <c r="DR37" s="642"/>
      <c r="DS37" s="642"/>
      <c r="DT37" s="642"/>
      <c r="DU37" s="642"/>
      <c r="DV37" s="643"/>
      <c r="DW37" s="646">
        <v>8.6999999999999993</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27788325</v>
      </c>
      <c r="S38" s="693"/>
      <c r="T38" s="693"/>
      <c r="U38" s="693"/>
      <c r="V38" s="693"/>
      <c r="W38" s="693"/>
      <c r="X38" s="693"/>
      <c r="Y38" s="698"/>
      <c r="Z38" s="699">
        <v>100</v>
      </c>
      <c r="AA38" s="699"/>
      <c r="AB38" s="699"/>
      <c r="AC38" s="699"/>
      <c r="AD38" s="700">
        <v>15014727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86894</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11521</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3134403</v>
      </c>
      <c r="CS38" s="644"/>
      <c r="CT38" s="644"/>
      <c r="CU38" s="644"/>
      <c r="CV38" s="644"/>
      <c r="CW38" s="644"/>
      <c r="CX38" s="644"/>
      <c r="CY38" s="645"/>
      <c r="CZ38" s="646">
        <v>11.5</v>
      </c>
      <c r="DA38" s="675"/>
      <c r="DB38" s="675"/>
      <c r="DC38" s="676"/>
      <c r="DD38" s="649">
        <v>2718825</v>
      </c>
      <c r="DE38" s="644"/>
      <c r="DF38" s="644"/>
      <c r="DG38" s="644"/>
      <c r="DH38" s="644"/>
      <c r="DI38" s="644"/>
      <c r="DJ38" s="644"/>
      <c r="DK38" s="645"/>
      <c r="DL38" s="649">
        <v>2406895</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237</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89</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931636</v>
      </c>
      <c r="CS39" s="642"/>
      <c r="CT39" s="642"/>
      <c r="CU39" s="642"/>
      <c r="CV39" s="642"/>
      <c r="CW39" s="642"/>
      <c r="CX39" s="642"/>
      <c r="CY39" s="643"/>
      <c r="CZ39" s="646">
        <v>3.4</v>
      </c>
      <c r="DA39" s="675"/>
      <c r="DB39" s="675"/>
      <c r="DC39" s="676"/>
      <c r="DD39" s="649">
        <v>312435</v>
      </c>
      <c r="DE39" s="642"/>
      <c r="DF39" s="642"/>
      <c r="DG39" s="642"/>
      <c r="DH39" s="642"/>
      <c r="DI39" s="642"/>
      <c r="DJ39" s="642"/>
      <c r="DK39" s="643"/>
      <c r="DL39" s="649" t="s">
        <v>181</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440068</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137</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468654</v>
      </c>
      <c r="CS40" s="644"/>
      <c r="CT40" s="644"/>
      <c r="CU40" s="644"/>
      <c r="CV40" s="644"/>
      <c r="CW40" s="644"/>
      <c r="CX40" s="644"/>
      <c r="CY40" s="645"/>
      <c r="CZ40" s="646">
        <v>1.7</v>
      </c>
      <c r="DA40" s="675"/>
      <c r="DB40" s="675"/>
      <c r="DC40" s="676"/>
      <c r="DD40" s="649">
        <v>86354</v>
      </c>
      <c r="DE40" s="644"/>
      <c r="DF40" s="644"/>
      <c r="DG40" s="644"/>
      <c r="DH40" s="644"/>
      <c r="DI40" s="644"/>
      <c r="DJ40" s="644"/>
      <c r="DK40" s="645"/>
      <c r="DL40" s="649" t="s">
        <v>181</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1728263</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323</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181</v>
      </c>
      <c r="CS41" s="642"/>
      <c r="CT41" s="642"/>
      <c r="CU41" s="642"/>
      <c r="CV41" s="642"/>
      <c r="CW41" s="642"/>
      <c r="CX41" s="642"/>
      <c r="CY41" s="643"/>
      <c r="CZ41" s="646" t="s">
        <v>181</v>
      </c>
      <c r="DA41" s="675"/>
      <c r="DB41" s="675"/>
      <c r="DC41" s="676"/>
      <c r="DD41" s="649" t="s">
        <v>237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3348444</v>
      </c>
      <c r="CS42" s="644"/>
      <c r="CT42" s="644"/>
      <c r="CU42" s="644"/>
      <c r="CV42" s="644"/>
      <c r="CW42" s="644"/>
      <c r="CX42" s="644"/>
      <c r="CY42" s="645"/>
      <c r="CZ42" s="646">
        <v>12.3</v>
      </c>
      <c r="DA42" s="647"/>
      <c r="DB42" s="647"/>
      <c r="DC42" s="648"/>
      <c r="DD42" s="649">
        <v>651100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20249</v>
      </c>
      <c r="CS43" s="642"/>
      <c r="CT43" s="642"/>
      <c r="CU43" s="642"/>
      <c r="CV43" s="642"/>
      <c r="CW43" s="642"/>
      <c r="CX43" s="642"/>
      <c r="CY43" s="643"/>
      <c r="CZ43" s="646">
        <v>0.1</v>
      </c>
      <c r="DA43" s="675"/>
      <c r="DB43" s="675"/>
      <c r="DC43" s="676"/>
      <c r="DD43" s="649">
        <v>20249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3325105</v>
      </c>
      <c r="CS44" s="644"/>
      <c r="CT44" s="644"/>
      <c r="CU44" s="644"/>
      <c r="CV44" s="644"/>
      <c r="CW44" s="644"/>
      <c r="CX44" s="644"/>
      <c r="CY44" s="645"/>
      <c r="CZ44" s="646">
        <v>12.2</v>
      </c>
      <c r="DA44" s="647"/>
      <c r="DB44" s="647"/>
      <c r="DC44" s="648"/>
      <c r="DD44" s="649">
        <v>631569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1633479</v>
      </c>
      <c r="CS45" s="642"/>
      <c r="CT45" s="642"/>
      <c r="CU45" s="642"/>
      <c r="CV45" s="642"/>
      <c r="CW45" s="642"/>
      <c r="CX45" s="642"/>
      <c r="CY45" s="643"/>
      <c r="CZ45" s="646">
        <v>6</v>
      </c>
      <c r="DA45" s="675"/>
      <c r="DB45" s="675"/>
      <c r="DC45" s="676"/>
      <c r="DD45" s="649">
        <v>166551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1641701</v>
      </c>
      <c r="CS46" s="644"/>
      <c r="CT46" s="644"/>
      <c r="CU46" s="644"/>
      <c r="CV46" s="644"/>
      <c r="CW46" s="644"/>
      <c r="CX46" s="644"/>
      <c r="CY46" s="645"/>
      <c r="CZ46" s="646">
        <v>6</v>
      </c>
      <c r="DA46" s="647"/>
      <c r="DB46" s="647"/>
      <c r="DC46" s="648"/>
      <c r="DD46" s="649">
        <v>435613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23339</v>
      </c>
      <c r="CS47" s="642"/>
      <c r="CT47" s="642"/>
      <c r="CU47" s="642"/>
      <c r="CV47" s="642"/>
      <c r="CW47" s="642"/>
      <c r="CX47" s="642"/>
      <c r="CY47" s="643"/>
      <c r="CZ47" s="646">
        <v>0.1</v>
      </c>
      <c r="DA47" s="675"/>
      <c r="DB47" s="675"/>
      <c r="DC47" s="676"/>
      <c r="DD47" s="649">
        <v>19531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237</v>
      </c>
      <c r="CS48" s="644"/>
      <c r="CT48" s="644"/>
      <c r="CU48" s="644"/>
      <c r="CV48" s="644"/>
      <c r="CW48" s="644"/>
      <c r="CX48" s="644"/>
      <c r="CY48" s="645"/>
      <c r="CZ48" s="646" t="s">
        <v>181</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27166283</v>
      </c>
      <c r="CS49" s="657"/>
      <c r="CT49" s="657"/>
      <c r="CU49" s="657"/>
      <c r="CV49" s="657"/>
      <c r="CW49" s="657"/>
      <c r="CX49" s="657"/>
      <c r="CY49" s="658"/>
      <c r="CZ49" s="659">
        <v>100</v>
      </c>
      <c r="DA49" s="660"/>
      <c r="DB49" s="660"/>
      <c r="DC49" s="661"/>
      <c r="DD49" s="662">
        <v>17645972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QvuI2FSuE1TUnrtpqMDNFn6RoLRDGE0xtyJRtad33vnpN7p5mM/uci4xiiamigjnnMfxApoLt0TBSrlce3vlBQ==" saltValue="cwEOKc6OsRPFPg5j8Yen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361</v>
      </c>
      <c r="DK2" s="1178"/>
      <c r="DL2" s="1178"/>
      <c r="DM2" s="1178"/>
      <c r="DN2" s="1178"/>
      <c r="DO2" s="1179"/>
      <c r="DP2" s="229"/>
      <c r="DQ2" s="1177" t="s">
        <v>362</v>
      </c>
      <c r="DR2" s="1178"/>
      <c r="DS2" s="1178"/>
      <c r="DT2" s="1178"/>
      <c r="DU2" s="1178"/>
      <c r="DV2" s="1178"/>
      <c r="DW2" s="1178"/>
      <c r="DX2" s="1178"/>
      <c r="DY2" s="1178"/>
      <c r="DZ2" s="117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363</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0"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5" t="s">
        <v>379</v>
      </c>
      <c r="DH5" s="1166"/>
      <c r="DI5" s="1166"/>
      <c r="DJ5" s="1166"/>
      <c r="DK5" s="1167"/>
      <c r="DL5" s="1165" t="s">
        <v>380</v>
      </c>
      <c r="DM5" s="1166"/>
      <c r="DN5" s="1166"/>
      <c r="DO5" s="1166"/>
      <c r="DP5" s="1167"/>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8"/>
      <c r="DH6" s="1169"/>
      <c r="DI6" s="1169"/>
      <c r="DJ6" s="1169"/>
      <c r="DK6" s="1170"/>
      <c r="DL6" s="1168"/>
      <c r="DM6" s="1169"/>
      <c r="DN6" s="1169"/>
      <c r="DO6" s="1169"/>
      <c r="DP6" s="1170"/>
      <c r="DQ6" s="1073"/>
      <c r="DR6" s="1074"/>
      <c r="DS6" s="1074"/>
      <c r="DT6" s="1074"/>
      <c r="DU6" s="1075"/>
      <c r="DV6" s="1073"/>
      <c r="DW6" s="1074"/>
      <c r="DX6" s="1074"/>
      <c r="DY6" s="1074"/>
      <c r="DZ6" s="1087"/>
      <c r="EA6" s="234"/>
    </row>
    <row r="7" spans="1:131" s="235" customFormat="1" ht="26.25" customHeight="1" thickTop="1" x14ac:dyDescent="0.15">
      <c r="A7" s="238">
        <v>1</v>
      </c>
      <c r="B7" s="1118" t="s">
        <v>382</v>
      </c>
      <c r="C7" s="1119"/>
      <c r="D7" s="1119"/>
      <c r="E7" s="1119"/>
      <c r="F7" s="1119"/>
      <c r="G7" s="1119"/>
      <c r="H7" s="1119"/>
      <c r="I7" s="1119"/>
      <c r="J7" s="1119"/>
      <c r="K7" s="1119"/>
      <c r="L7" s="1119"/>
      <c r="M7" s="1119"/>
      <c r="N7" s="1119"/>
      <c r="O7" s="1119"/>
      <c r="P7" s="1120"/>
      <c r="Q7" s="1171">
        <v>27900</v>
      </c>
      <c r="R7" s="1172"/>
      <c r="S7" s="1172"/>
      <c r="T7" s="1172"/>
      <c r="U7" s="1172"/>
      <c r="V7" s="1172">
        <v>27278</v>
      </c>
      <c r="W7" s="1172"/>
      <c r="X7" s="1172"/>
      <c r="Y7" s="1172"/>
      <c r="Z7" s="1172"/>
      <c r="AA7" s="1172">
        <v>622</v>
      </c>
      <c r="AB7" s="1172"/>
      <c r="AC7" s="1172"/>
      <c r="AD7" s="1172"/>
      <c r="AE7" s="1173"/>
      <c r="AF7" s="1174">
        <v>498</v>
      </c>
      <c r="AG7" s="1175"/>
      <c r="AH7" s="1175"/>
      <c r="AI7" s="1175"/>
      <c r="AJ7" s="1176"/>
      <c r="AK7" s="1158">
        <v>1350</v>
      </c>
      <c r="AL7" s="1159"/>
      <c r="AM7" s="1159"/>
      <c r="AN7" s="1159"/>
      <c r="AO7" s="1159"/>
      <c r="AP7" s="1159">
        <v>25982</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t="s">
        <v>593</v>
      </c>
      <c r="BT7" s="1163"/>
      <c r="BU7" s="1163"/>
      <c r="BV7" s="1163"/>
      <c r="BW7" s="1163"/>
      <c r="BX7" s="1163"/>
      <c r="BY7" s="1163"/>
      <c r="BZ7" s="1163"/>
      <c r="CA7" s="1163"/>
      <c r="CB7" s="1163"/>
      <c r="CC7" s="1163"/>
      <c r="CD7" s="1163"/>
      <c r="CE7" s="1163"/>
      <c r="CF7" s="1163"/>
      <c r="CG7" s="1164"/>
      <c r="CH7" s="1155">
        <v>2</v>
      </c>
      <c r="CI7" s="1156"/>
      <c r="CJ7" s="1156"/>
      <c r="CK7" s="1156"/>
      <c r="CL7" s="1157"/>
      <c r="CM7" s="1155">
        <v>37</v>
      </c>
      <c r="CN7" s="1156"/>
      <c r="CO7" s="1156"/>
      <c r="CP7" s="1156"/>
      <c r="CQ7" s="1157"/>
      <c r="CR7" s="1155">
        <v>17</v>
      </c>
      <c r="CS7" s="1156"/>
      <c r="CT7" s="1156"/>
      <c r="CU7" s="1156"/>
      <c r="CV7" s="1157"/>
      <c r="CW7" s="1155">
        <v>25</v>
      </c>
      <c r="CX7" s="1156"/>
      <c r="CY7" s="1156"/>
      <c r="CZ7" s="1156"/>
      <c r="DA7" s="1157"/>
      <c r="DB7" s="1155" t="s">
        <v>590</v>
      </c>
      <c r="DC7" s="1156"/>
      <c r="DD7" s="1156"/>
      <c r="DE7" s="1156"/>
      <c r="DF7" s="1157"/>
      <c r="DG7" s="1155" t="s">
        <v>590</v>
      </c>
      <c r="DH7" s="1156"/>
      <c r="DI7" s="1156"/>
      <c r="DJ7" s="1156"/>
      <c r="DK7" s="1157"/>
      <c r="DL7" s="1155" t="s">
        <v>590</v>
      </c>
      <c r="DM7" s="1156"/>
      <c r="DN7" s="1156"/>
      <c r="DO7" s="1156"/>
      <c r="DP7" s="1157"/>
      <c r="DQ7" s="1155" t="s">
        <v>590</v>
      </c>
      <c r="DR7" s="1156"/>
      <c r="DS7" s="1156"/>
      <c r="DT7" s="1156"/>
      <c r="DU7" s="1157"/>
      <c r="DV7" s="1182"/>
      <c r="DW7" s="1183"/>
      <c r="DX7" s="1183"/>
      <c r="DY7" s="1183"/>
      <c r="DZ7" s="1184"/>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15</v>
      </c>
      <c r="R8" s="1113"/>
      <c r="S8" s="1113"/>
      <c r="T8" s="1113"/>
      <c r="U8" s="1113"/>
      <c r="V8" s="1113">
        <v>15</v>
      </c>
      <c r="W8" s="1113"/>
      <c r="X8" s="1113"/>
      <c r="Y8" s="1113"/>
      <c r="Z8" s="1113"/>
      <c r="AA8" s="1113" t="s">
        <v>590</v>
      </c>
      <c r="AB8" s="1113"/>
      <c r="AC8" s="1113"/>
      <c r="AD8" s="1113"/>
      <c r="AE8" s="1114"/>
      <c r="AF8" s="1088" t="s">
        <v>384</v>
      </c>
      <c r="AG8" s="1089"/>
      <c r="AH8" s="1089"/>
      <c r="AI8" s="1089"/>
      <c r="AJ8" s="1090"/>
      <c r="AK8" s="1153">
        <v>3</v>
      </c>
      <c r="AL8" s="1154"/>
      <c r="AM8" s="1154"/>
      <c r="AN8" s="1154"/>
      <c r="AO8" s="1154"/>
      <c r="AP8" s="1154" t="s">
        <v>591</v>
      </c>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3" t="s">
        <v>594</v>
      </c>
      <c r="BT8" s="1084"/>
      <c r="BU8" s="1084"/>
      <c r="BV8" s="1084"/>
      <c r="BW8" s="1084"/>
      <c r="BX8" s="1084"/>
      <c r="BY8" s="1084"/>
      <c r="BZ8" s="1084"/>
      <c r="CA8" s="1084"/>
      <c r="CB8" s="1084"/>
      <c r="CC8" s="1084"/>
      <c r="CD8" s="1084"/>
      <c r="CE8" s="1084"/>
      <c r="CF8" s="1084"/>
      <c r="CG8" s="1085"/>
      <c r="CH8" s="1058">
        <v>-2</v>
      </c>
      <c r="CI8" s="1059"/>
      <c r="CJ8" s="1059"/>
      <c r="CK8" s="1059"/>
      <c r="CL8" s="1060"/>
      <c r="CM8" s="1058">
        <v>227</v>
      </c>
      <c r="CN8" s="1059"/>
      <c r="CO8" s="1059"/>
      <c r="CP8" s="1059"/>
      <c r="CQ8" s="1060"/>
      <c r="CR8" s="1058">
        <v>127</v>
      </c>
      <c r="CS8" s="1059"/>
      <c r="CT8" s="1059"/>
      <c r="CU8" s="1059"/>
      <c r="CV8" s="1060"/>
      <c r="CW8" s="1058" t="s">
        <v>590</v>
      </c>
      <c r="CX8" s="1059"/>
      <c r="CY8" s="1059"/>
      <c r="CZ8" s="1059"/>
      <c r="DA8" s="1060"/>
      <c r="DB8" s="1058" t="s">
        <v>590</v>
      </c>
      <c r="DC8" s="1059"/>
      <c r="DD8" s="1059"/>
      <c r="DE8" s="1059"/>
      <c r="DF8" s="1060"/>
      <c r="DG8" s="1058" t="s">
        <v>590</v>
      </c>
      <c r="DH8" s="1059"/>
      <c r="DI8" s="1059"/>
      <c r="DJ8" s="1059"/>
      <c r="DK8" s="1060"/>
      <c r="DL8" s="1058" t="s">
        <v>590</v>
      </c>
      <c r="DM8" s="1059"/>
      <c r="DN8" s="1059"/>
      <c r="DO8" s="1059"/>
      <c r="DP8" s="1060"/>
      <c r="DQ8" s="1058" t="s">
        <v>590</v>
      </c>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v>56</v>
      </c>
      <c r="R9" s="1113"/>
      <c r="S9" s="1113"/>
      <c r="T9" s="1113"/>
      <c r="U9" s="1113"/>
      <c r="V9" s="1113">
        <v>56</v>
      </c>
      <c r="W9" s="1113"/>
      <c r="X9" s="1113"/>
      <c r="Y9" s="1113"/>
      <c r="Z9" s="1113"/>
      <c r="AA9" s="1113" t="s">
        <v>590</v>
      </c>
      <c r="AB9" s="1113"/>
      <c r="AC9" s="1113"/>
      <c r="AD9" s="1113"/>
      <c r="AE9" s="1114"/>
      <c r="AF9" s="1088" t="s">
        <v>386</v>
      </c>
      <c r="AG9" s="1089"/>
      <c r="AH9" s="1089"/>
      <c r="AI9" s="1089"/>
      <c r="AJ9" s="1090"/>
      <c r="AK9" s="1153">
        <v>35</v>
      </c>
      <c r="AL9" s="1154"/>
      <c r="AM9" s="1154"/>
      <c r="AN9" s="1154"/>
      <c r="AO9" s="1154"/>
      <c r="AP9" s="1154">
        <v>94</v>
      </c>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3" t="s">
        <v>595</v>
      </c>
      <c r="BT9" s="1084"/>
      <c r="BU9" s="1084"/>
      <c r="BV9" s="1084"/>
      <c r="BW9" s="1084"/>
      <c r="BX9" s="1084"/>
      <c r="BY9" s="1084"/>
      <c r="BZ9" s="1084"/>
      <c r="CA9" s="1084"/>
      <c r="CB9" s="1084"/>
      <c r="CC9" s="1084"/>
      <c r="CD9" s="1084"/>
      <c r="CE9" s="1084"/>
      <c r="CF9" s="1084"/>
      <c r="CG9" s="1085"/>
      <c r="CH9" s="1058">
        <v>0</v>
      </c>
      <c r="CI9" s="1059"/>
      <c r="CJ9" s="1059"/>
      <c r="CK9" s="1059"/>
      <c r="CL9" s="1060"/>
      <c r="CM9" s="1058">
        <v>20</v>
      </c>
      <c r="CN9" s="1059"/>
      <c r="CO9" s="1059"/>
      <c r="CP9" s="1059"/>
      <c r="CQ9" s="1060"/>
      <c r="CR9" s="1058">
        <v>7</v>
      </c>
      <c r="CS9" s="1059"/>
      <c r="CT9" s="1059"/>
      <c r="CU9" s="1059"/>
      <c r="CV9" s="1060"/>
      <c r="CW9" s="1058" t="s">
        <v>590</v>
      </c>
      <c r="CX9" s="1059"/>
      <c r="CY9" s="1059"/>
      <c r="CZ9" s="1059"/>
      <c r="DA9" s="1060"/>
      <c r="DB9" s="1058" t="s">
        <v>590</v>
      </c>
      <c r="DC9" s="1059"/>
      <c r="DD9" s="1059"/>
      <c r="DE9" s="1059"/>
      <c r="DF9" s="1060"/>
      <c r="DG9" s="1058" t="s">
        <v>590</v>
      </c>
      <c r="DH9" s="1059"/>
      <c r="DI9" s="1059"/>
      <c r="DJ9" s="1059"/>
      <c r="DK9" s="1060"/>
      <c r="DL9" s="1058" t="s">
        <v>590</v>
      </c>
      <c r="DM9" s="1059"/>
      <c r="DN9" s="1059"/>
      <c r="DO9" s="1059"/>
      <c r="DP9" s="1060"/>
      <c r="DQ9" s="1058" t="s">
        <v>590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8"/>
      <c r="R22" s="1149"/>
      <c r="S22" s="1149"/>
      <c r="T22" s="1149"/>
      <c r="U22" s="1149"/>
      <c r="V22" s="1149"/>
      <c r="W22" s="1149"/>
      <c r="X22" s="1149"/>
      <c r="Y22" s="1149"/>
      <c r="Z22" s="1149"/>
      <c r="AA22" s="1149"/>
      <c r="AB22" s="1149"/>
      <c r="AC22" s="1149"/>
      <c r="AD22" s="1149"/>
      <c r="AE22" s="1150"/>
      <c r="AF22" s="1088"/>
      <c r="AG22" s="1089"/>
      <c r="AH22" s="1089"/>
      <c r="AI22" s="1089"/>
      <c r="AJ22" s="1090"/>
      <c r="AK22" s="1144"/>
      <c r="AL22" s="1145"/>
      <c r="AM22" s="1145"/>
      <c r="AN22" s="1145"/>
      <c r="AO22" s="1145"/>
      <c r="AP22" s="1145"/>
      <c r="AQ22" s="1145"/>
      <c r="AR22" s="1145"/>
      <c r="AS22" s="1145"/>
      <c r="AT22" s="1145"/>
      <c r="AU22" s="1146"/>
      <c r="AV22" s="1146"/>
      <c r="AW22" s="1146"/>
      <c r="AX22" s="1146"/>
      <c r="AY22" s="1147"/>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6">
        <v>27933</v>
      </c>
      <c r="R23" s="1137"/>
      <c r="S23" s="1137"/>
      <c r="T23" s="1137"/>
      <c r="U23" s="1137"/>
      <c r="V23" s="1136">
        <v>27311</v>
      </c>
      <c r="W23" s="1137"/>
      <c r="X23" s="1137"/>
      <c r="Y23" s="1137"/>
      <c r="Z23" s="1137"/>
      <c r="AA23" s="1136">
        <v>622</v>
      </c>
      <c r="AB23" s="1137"/>
      <c r="AC23" s="1137"/>
      <c r="AD23" s="1137"/>
      <c r="AE23" s="1137"/>
      <c r="AF23" s="1138">
        <v>498</v>
      </c>
      <c r="AG23" s="1137"/>
      <c r="AH23" s="1137"/>
      <c r="AI23" s="1137"/>
      <c r="AJ23" s="1139"/>
      <c r="AK23" s="1140"/>
      <c r="AL23" s="1141"/>
      <c r="AM23" s="1141"/>
      <c r="AN23" s="1141"/>
      <c r="AO23" s="1141"/>
      <c r="AP23" s="1137">
        <v>26076</v>
      </c>
      <c r="AQ23" s="1137"/>
      <c r="AR23" s="1137"/>
      <c r="AS23" s="1137"/>
      <c r="AT23" s="1137"/>
      <c r="AU23" s="1142"/>
      <c r="AV23" s="1142"/>
      <c r="AW23" s="1142"/>
      <c r="AX23" s="1142"/>
      <c r="AY23" s="1143"/>
      <c r="AZ23" s="1133" t="s">
        <v>390</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391</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392</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7" t="s">
        <v>396</v>
      </c>
      <c r="AG26" s="1077"/>
      <c r="AH26" s="1077"/>
      <c r="AI26" s="1077"/>
      <c r="AJ26" s="1128"/>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401</v>
      </c>
      <c r="C28" s="1119"/>
      <c r="D28" s="1119"/>
      <c r="E28" s="1119"/>
      <c r="F28" s="1119"/>
      <c r="G28" s="1119"/>
      <c r="H28" s="1119"/>
      <c r="I28" s="1119"/>
      <c r="J28" s="1119"/>
      <c r="K28" s="1119"/>
      <c r="L28" s="1119"/>
      <c r="M28" s="1119"/>
      <c r="N28" s="1119"/>
      <c r="O28" s="1119"/>
      <c r="P28" s="1120"/>
      <c r="Q28" s="1121">
        <v>6997</v>
      </c>
      <c r="R28" s="1122"/>
      <c r="S28" s="1122"/>
      <c r="T28" s="1122"/>
      <c r="U28" s="1122"/>
      <c r="V28" s="1122">
        <v>6210</v>
      </c>
      <c r="W28" s="1122"/>
      <c r="X28" s="1122"/>
      <c r="Y28" s="1122"/>
      <c r="Z28" s="1122"/>
      <c r="AA28" s="1122">
        <v>787</v>
      </c>
      <c r="AB28" s="1122"/>
      <c r="AC28" s="1122"/>
      <c r="AD28" s="1122"/>
      <c r="AE28" s="1123"/>
      <c r="AF28" s="1124">
        <v>787</v>
      </c>
      <c r="AG28" s="1122"/>
      <c r="AH28" s="1122"/>
      <c r="AI28" s="1122"/>
      <c r="AJ28" s="1125"/>
      <c r="AK28" s="1126">
        <v>440</v>
      </c>
      <c r="AL28" s="1115"/>
      <c r="AM28" s="1115"/>
      <c r="AN28" s="1115"/>
      <c r="AO28" s="1115"/>
      <c r="AP28" s="1115" t="s">
        <v>592</v>
      </c>
      <c r="AQ28" s="1115"/>
      <c r="AR28" s="1115"/>
      <c r="AS28" s="1115"/>
      <c r="AT28" s="1115"/>
      <c r="AU28" s="1115" t="s">
        <v>592</v>
      </c>
      <c r="AV28" s="1115"/>
      <c r="AW28" s="1115"/>
      <c r="AX28" s="1115"/>
      <c r="AY28" s="1115"/>
      <c r="AZ28" s="1115" t="s">
        <v>592</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5456</v>
      </c>
      <c r="R29" s="1113"/>
      <c r="S29" s="1113"/>
      <c r="T29" s="1113"/>
      <c r="U29" s="1113"/>
      <c r="V29" s="1113">
        <v>5370</v>
      </c>
      <c r="W29" s="1113"/>
      <c r="X29" s="1113"/>
      <c r="Y29" s="1113"/>
      <c r="Z29" s="1113"/>
      <c r="AA29" s="1113">
        <v>86</v>
      </c>
      <c r="AB29" s="1113"/>
      <c r="AC29" s="1113"/>
      <c r="AD29" s="1113"/>
      <c r="AE29" s="1114"/>
      <c r="AF29" s="1088">
        <v>86</v>
      </c>
      <c r="AG29" s="1089"/>
      <c r="AH29" s="1089"/>
      <c r="AI29" s="1089"/>
      <c r="AJ29" s="1090"/>
      <c r="AK29" s="1049">
        <v>902</v>
      </c>
      <c r="AL29" s="1040"/>
      <c r="AM29" s="1040"/>
      <c r="AN29" s="1040"/>
      <c r="AO29" s="1040"/>
      <c r="AP29" s="1050" t="s">
        <v>590</v>
      </c>
      <c r="AQ29" s="1048"/>
      <c r="AR29" s="1048"/>
      <c r="AS29" s="1048"/>
      <c r="AT29" s="1049"/>
      <c r="AU29" s="1050" t="s">
        <v>590</v>
      </c>
      <c r="AV29" s="1048"/>
      <c r="AW29" s="1048"/>
      <c r="AX29" s="1048"/>
      <c r="AY29" s="1049"/>
      <c r="AZ29" s="1050" t="s">
        <v>590</v>
      </c>
      <c r="BA29" s="1048"/>
      <c r="BB29" s="1048"/>
      <c r="BC29" s="1048"/>
      <c r="BD29" s="1049"/>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543</v>
      </c>
      <c r="R30" s="1113"/>
      <c r="S30" s="1113"/>
      <c r="T30" s="1113"/>
      <c r="U30" s="1113"/>
      <c r="V30" s="1113">
        <v>543</v>
      </c>
      <c r="W30" s="1113"/>
      <c r="X30" s="1113"/>
      <c r="Y30" s="1113"/>
      <c r="Z30" s="1113"/>
      <c r="AA30" s="1113">
        <v>0</v>
      </c>
      <c r="AB30" s="1113"/>
      <c r="AC30" s="1113"/>
      <c r="AD30" s="1113"/>
      <c r="AE30" s="1114"/>
      <c r="AF30" s="1088">
        <v>0</v>
      </c>
      <c r="AG30" s="1089"/>
      <c r="AH30" s="1089"/>
      <c r="AI30" s="1089"/>
      <c r="AJ30" s="1090"/>
      <c r="AK30" s="1049">
        <v>188</v>
      </c>
      <c r="AL30" s="1040"/>
      <c r="AM30" s="1040"/>
      <c r="AN30" s="1040"/>
      <c r="AO30" s="1040"/>
      <c r="AP30" s="1050" t="s">
        <v>590</v>
      </c>
      <c r="AQ30" s="1048"/>
      <c r="AR30" s="1048"/>
      <c r="AS30" s="1048"/>
      <c r="AT30" s="1049"/>
      <c r="AU30" s="1050" t="s">
        <v>590</v>
      </c>
      <c r="AV30" s="1048"/>
      <c r="AW30" s="1048"/>
      <c r="AX30" s="1048"/>
      <c r="AY30" s="1049"/>
      <c r="AZ30" s="1050" t="s">
        <v>590</v>
      </c>
      <c r="BA30" s="1048"/>
      <c r="BB30" s="1048"/>
      <c r="BC30" s="1048"/>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1206</v>
      </c>
      <c r="R31" s="1113"/>
      <c r="S31" s="1113"/>
      <c r="T31" s="1113"/>
      <c r="U31" s="1113"/>
      <c r="V31" s="1113">
        <v>1101</v>
      </c>
      <c r="W31" s="1113"/>
      <c r="X31" s="1113"/>
      <c r="Y31" s="1113"/>
      <c r="Z31" s="1113"/>
      <c r="AA31" s="1113">
        <v>106</v>
      </c>
      <c r="AB31" s="1113"/>
      <c r="AC31" s="1113"/>
      <c r="AD31" s="1113"/>
      <c r="AE31" s="1114"/>
      <c r="AF31" s="1088">
        <v>673</v>
      </c>
      <c r="AG31" s="1089"/>
      <c r="AH31" s="1089"/>
      <c r="AI31" s="1089"/>
      <c r="AJ31" s="1090"/>
      <c r="AK31" s="1049">
        <v>172</v>
      </c>
      <c r="AL31" s="1040"/>
      <c r="AM31" s="1040"/>
      <c r="AN31" s="1040"/>
      <c r="AO31" s="1040"/>
      <c r="AP31" s="1040">
        <v>2768</v>
      </c>
      <c r="AQ31" s="1040"/>
      <c r="AR31" s="1040"/>
      <c r="AS31" s="1040"/>
      <c r="AT31" s="1040"/>
      <c r="AU31" s="1040">
        <v>764</v>
      </c>
      <c r="AV31" s="1040"/>
      <c r="AW31" s="1040"/>
      <c r="AX31" s="1040"/>
      <c r="AY31" s="1040"/>
      <c r="AZ31" s="1050" t="s">
        <v>590</v>
      </c>
      <c r="BA31" s="1048"/>
      <c r="BB31" s="1048"/>
      <c r="BC31" s="1048"/>
      <c r="BD31" s="1049"/>
      <c r="BE31" s="1101" t="s">
        <v>405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406</v>
      </c>
      <c r="C32" s="1107"/>
      <c r="D32" s="1107"/>
      <c r="E32" s="1107"/>
      <c r="F32" s="1107"/>
      <c r="G32" s="1107"/>
      <c r="H32" s="1107"/>
      <c r="I32" s="1107"/>
      <c r="J32" s="1107"/>
      <c r="K32" s="1107"/>
      <c r="L32" s="1107"/>
      <c r="M32" s="1107"/>
      <c r="N32" s="1107"/>
      <c r="O32" s="1107"/>
      <c r="P32" s="1108"/>
      <c r="Q32" s="1112">
        <v>200</v>
      </c>
      <c r="R32" s="1113"/>
      <c r="S32" s="1113"/>
      <c r="T32" s="1113"/>
      <c r="U32" s="1113"/>
      <c r="V32" s="1113">
        <v>200</v>
      </c>
      <c r="W32" s="1113"/>
      <c r="X32" s="1113"/>
      <c r="Y32" s="1113"/>
      <c r="Z32" s="1113"/>
      <c r="AA32" s="1113" t="s">
        <v>590</v>
      </c>
      <c r="AB32" s="1113"/>
      <c r="AC32" s="1113"/>
      <c r="AD32" s="1113"/>
      <c r="AE32" s="1114"/>
      <c r="AF32" s="1088" t="s">
        <v>407</v>
      </c>
      <c r="AG32" s="1089"/>
      <c r="AH32" s="1089"/>
      <c r="AI32" s="1089"/>
      <c r="AJ32" s="1090"/>
      <c r="AK32" s="1049">
        <v>152</v>
      </c>
      <c r="AL32" s="1040"/>
      <c r="AM32" s="1040"/>
      <c r="AN32" s="1040"/>
      <c r="AO32" s="1040"/>
      <c r="AP32" s="1040">
        <v>1080</v>
      </c>
      <c r="AQ32" s="1040"/>
      <c r="AR32" s="1040"/>
      <c r="AS32" s="1040"/>
      <c r="AT32" s="1040"/>
      <c r="AU32" s="1040">
        <v>1010</v>
      </c>
      <c r="AV32" s="1040"/>
      <c r="AW32" s="1040"/>
      <c r="AX32" s="1040"/>
      <c r="AY32" s="1040"/>
      <c r="AZ32" s="1050" t="s">
        <v>590</v>
      </c>
      <c r="BA32" s="1048"/>
      <c r="BB32" s="1048"/>
      <c r="BC32" s="1048"/>
      <c r="BD32" s="1049"/>
      <c r="BE32" s="1101" t="s">
        <v>408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409</v>
      </c>
      <c r="C33" s="1107"/>
      <c r="D33" s="1107"/>
      <c r="E33" s="1107"/>
      <c r="F33" s="1107"/>
      <c r="G33" s="1107"/>
      <c r="H33" s="1107"/>
      <c r="I33" s="1107"/>
      <c r="J33" s="1107"/>
      <c r="K33" s="1107"/>
      <c r="L33" s="1107"/>
      <c r="M33" s="1107"/>
      <c r="N33" s="1107"/>
      <c r="O33" s="1107"/>
      <c r="P33" s="1108"/>
      <c r="Q33" s="1112">
        <v>1461</v>
      </c>
      <c r="R33" s="1113"/>
      <c r="S33" s="1113"/>
      <c r="T33" s="1113"/>
      <c r="U33" s="1113"/>
      <c r="V33" s="1113">
        <v>1460</v>
      </c>
      <c r="W33" s="1113"/>
      <c r="X33" s="1113"/>
      <c r="Y33" s="1113"/>
      <c r="Z33" s="1113"/>
      <c r="AA33" s="1113">
        <v>1</v>
      </c>
      <c r="AB33" s="1113"/>
      <c r="AC33" s="1113"/>
      <c r="AD33" s="1113"/>
      <c r="AE33" s="1114"/>
      <c r="AF33" s="1088">
        <v>1</v>
      </c>
      <c r="AG33" s="1089"/>
      <c r="AH33" s="1089"/>
      <c r="AI33" s="1089"/>
      <c r="AJ33" s="1090"/>
      <c r="AK33" s="1049">
        <v>854</v>
      </c>
      <c r="AL33" s="1040"/>
      <c r="AM33" s="1040"/>
      <c r="AN33" s="1040"/>
      <c r="AO33" s="1040"/>
      <c r="AP33" s="1040">
        <v>7956</v>
      </c>
      <c r="AQ33" s="1040"/>
      <c r="AR33" s="1040"/>
      <c r="AS33" s="1040"/>
      <c r="AT33" s="1040"/>
      <c r="AU33" s="1040">
        <v>7288</v>
      </c>
      <c r="AV33" s="1040"/>
      <c r="AW33" s="1040"/>
      <c r="AX33" s="1040"/>
      <c r="AY33" s="1040"/>
      <c r="AZ33" s="1050" t="s">
        <v>590</v>
      </c>
      <c r="BA33" s="1048"/>
      <c r="BB33" s="1048"/>
      <c r="BC33" s="1048"/>
      <c r="BD33" s="1049"/>
      <c r="BE33" s="1101" t="s">
        <v>410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411</v>
      </c>
      <c r="C34" s="1107"/>
      <c r="D34" s="1107"/>
      <c r="E34" s="1107"/>
      <c r="F34" s="1107"/>
      <c r="G34" s="1107"/>
      <c r="H34" s="1107"/>
      <c r="I34" s="1107"/>
      <c r="J34" s="1107"/>
      <c r="K34" s="1107"/>
      <c r="L34" s="1107"/>
      <c r="M34" s="1107"/>
      <c r="N34" s="1107"/>
      <c r="O34" s="1107"/>
      <c r="P34" s="1108"/>
      <c r="Q34" s="1112">
        <v>87</v>
      </c>
      <c r="R34" s="1113"/>
      <c r="S34" s="1113"/>
      <c r="T34" s="1113"/>
      <c r="U34" s="1113"/>
      <c r="V34" s="1113">
        <v>87</v>
      </c>
      <c r="W34" s="1113"/>
      <c r="X34" s="1113"/>
      <c r="Y34" s="1113"/>
      <c r="Z34" s="1113"/>
      <c r="AA34" s="1113" t="s">
        <v>590</v>
      </c>
      <c r="AB34" s="1113"/>
      <c r="AC34" s="1113"/>
      <c r="AD34" s="1113"/>
      <c r="AE34" s="1114"/>
      <c r="AF34" s="1088" t="s">
        <v>412</v>
      </c>
      <c r="AG34" s="1089"/>
      <c r="AH34" s="1089"/>
      <c r="AI34" s="1089"/>
      <c r="AJ34" s="1090"/>
      <c r="AK34" s="1049">
        <v>39</v>
      </c>
      <c r="AL34" s="1040"/>
      <c r="AM34" s="1040"/>
      <c r="AN34" s="1040"/>
      <c r="AO34" s="1040"/>
      <c r="AP34" s="1040" t="s">
        <v>590</v>
      </c>
      <c r="AQ34" s="1040"/>
      <c r="AR34" s="1040"/>
      <c r="AS34" s="1040"/>
      <c r="AT34" s="1040"/>
      <c r="AU34" s="1040" t="s">
        <v>590</v>
      </c>
      <c r="AV34" s="1040"/>
      <c r="AW34" s="1040"/>
      <c r="AX34" s="1040"/>
      <c r="AY34" s="1040"/>
      <c r="AZ34" s="1050" t="s">
        <v>590</v>
      </c>
      <c r="BA34" s="1048"/>
      <c r="BB34" s="1048"/>
      <c r="BC34" s="1048"/>
      <c r="BD34" s="1049"/>
      <c r="BE34" s="1101" t="s">
        <v>413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1547</v>
      </c>
      <c r="AG63" s="1028"/>
      <c r="AH63" s="1028"/>
      <c r="AI63" s="1028"/>
      <c r="AJ63" s="1099"/>
      <c r="AK63" s="1100"/>
      <c r="AL63" s="1032"/>
      <c r="AM63" s="1032"/>
      <c r="AN63" s="1032"/>
      <c r="AO63" s="1032"/>
      <c r="AP63" s="1028">
        <v>11804</v>
      </c>
      <c r="AQ63" s="1028"/>
      <c r="AR63" s="1028"/>
      <c r="AS63" s="1028"/>
      <c r="AT63" s="1028"/>
      <c r="AU63" s="1028">
        <v>9062</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419</v>
      </c>
      <c r="W66" s="1071"/>
      <c r="X66" s="1071"/>
      <c r="Y66" s="1071"/>
      <c r="Z66" s="1072"/>
      <c r="AA66" s="1070" t="s">
        <v>420</v>
      </c>
      <c r="AB66" s="1071"/>
      <c r="AC66" s="1071"/>
      <c r="AD66" s="1071"/>
      <c r="AE66" s="1072"/>
      <c r="AF66" s="1076" t="s">
        <v>421</v>
      </c>
      <c r="AG66" s="1077"/>
      <c r="AH66" s="1077"/>
      <c r="AI66" s="1077"/>
      <c r="AJ66" s="1078"/>
      <c r="AK66" s="1070" t="s">
        <v>422</v>
      </c>
      <c r="AL66" s="1065"/>
      <c r="AM66" s="1065"/>
      <c r="AN66" s="1065"/>
      <c r="AO66" s="1066"/>
      <c r="AP66" s="1070" t="s">
        <v>423</v>
      </c>
      <c r="AQ66" s="1071"/>
      <c r="AR66" s="1071"/>
      <c r="AS66" s="1071"/>
      <c r="AT66" s="1072"/>
      <c r="AU66" s="1070" t="s">
        <v>424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617</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596</v>
      </c>
      <c r="C69" s="1044"/>
      <c r="D69" s="1044"/>
      <c r="E69" s="1044"/>
      <c r="F69" s="1044"/>
      <c r="G69" s="1044"/>
      <c r="H69" s="1044"/>
      <c r="I69" s="1044"/>
      <c r="J69" s="1044"/>
      <c r="K69" s="1044"/>
      <c r="L69" s="1044"/>
      <c r="M69" s="1044"/>
      <c r="N69" s="1044"/>
      <c r="O69" s="1044"/>
      <c r="P69" s="1045"/>
      <c r="Q69" s="1046">
        <v>2792</v>
      </c>
      <c r="R69" s="1040"/>
      <c r="S69" s="1040"/>
      <c r="T69" s="1040"/>
      <c r="U69" s="1040"/>
      <c r="V69" s="1040">
        <v>2791</v>
      </c>
      <c r="W69" s="1040"/>
      <c r="X69" s="1040"/>
      <c r="Y69" s="1040"/>
      <c r="Z69" s="1040"/>
      <c r="AA69" s="1040">
        <v>73</v>
      </c>
      <c r="AB69" s="1040"/>
      <c r="AC69" s="1040"/>
      <c r="AD69" s="1040"/>
      <c r="AE69" s="1040"/>
      <c r="AF69" s="1040">
        <v>61</v>
      </c>
      <c r="AG69" s="1040"/>
      <c r="AH69" s="1040"/>
      <c r="AI69" s="1040"/>
      <c r="AJ69" s="1040"/>
      <c r="AK69" s="1040">
        <v>200</v>
      </c>
      <c r="AL69" s="1040"/>
      <c r="AM69" s="1040"/>
      <c r="AN69" s="1040"/>
      <c r="AO69" s="1040"/>
      <c r="AP69" s="1040">
        <v>1388</v>
      </c>
      <c r="AQ69" s="1040"/>
      <c r="AR69" s="1040"/>
      <c r="AS69" s="1040"/>
      <c r="AT69" s="1040"/>
      <c r="AU69" s="1040">
        <v>1257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602</v>
      </c>
      <c r="C70" s="1044"/>
      <c r="D70" s="1044"/>
      <c r="E70" s="1044"/>
      <c r="F70" s="1044"/>
      <c r="G70" s="1044"/>
      <c r="H70" s="1044"/>
      <c r="I70" s="1044"/>
      <c r="J70" s="1044"/>
      <c r="K70" s="1044"/>
      <c r="L70" s="1044"/>
      <c r="M70" s="1044"/>
      <c r="N70" s="1044"/>
      <c r="O70" s="1044"/>
      <c r="P70" s="1045"/>
      <c r="Q70" s="1046">
        <v>91</v>
      </c>
      <c r="R70" s="1040"/>
      <c r="S70" s="1040"/>
      <c r="T70" s="1040"/>
      <c r="U70" s="1040"/>
      <c r="V70" s="1040">
        <v>87</v>
      </c>
      <c r="W70" s="1040"/>
      <c r="X70" s="1040"/>
      <c r="Y70" s="1040"/>
      <c r="Z70" s="1040"/>
      <c r="AA70" s="1040">
        <v>4</v>
      </c>
      <c r="AB70" s="1040"/>
      <c r="AC70" s="1040"/>
      <c r="AD70" s="1040"/>
      <c r="AE70" s="1040"/>
      <c r="AF70" s="1040">
        <v>4</v>
      </c>
      <c r="AG70" s="1040"/>
      <c r="AH70" s="1040"/>
      <c r="AI70" s="1040"/>
      <c r="AJ70" s="1040"/>
      <c r="AK70" s="1040">
        <v>7</v>
      </c>
      <c r="AL70" s="1040"/>
      <c r="AM70" s="1040"/>
      <c r="AN70" s="1040"/>
      <c r="AO70" s="1040"/>
      <c r="AP70" s="1040" t="s">
        <v>613</v>
      </c>
      <c r="AQ70" s="1040"/>
      <c r="AR70" s="1040"/>
      <c r="AS70" s="1040"/>
      <c r="AT70" s="1040"/>
      <c r="AU70" s="1040" t="s">
        <v>613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603</v>
      </c>
      <c r="C71" s="1044"/>
      <c r="D71" s="1044"/>
      <c r="E71" s="1044"/>
      <c r="F71" s="1044"/>
      <c r="G71" s="1044"/>
      <c r="H71" s="1044"/>
      <c r="I71" s="1044"/>
      <c r="J71" s="1044"/>
      <c r="K71" s="1044"/>
      <c r="L71" s="1044"/>
      <c r="M71" s="1044"/>
      <c r="N71" s="1044"/>
      <c r="O71" s="1044"/>
      <c r="P71" s="1045"/>
      <c r="Q71" s="1046">
        <v>661</v>
      </c>
      <c r="R71" s="1040"/>
      <c r="S71" s="1040"/>
      <c r="T71" s="1040"/>
      <c r="U71" s="1040"/>
      <c r="V71" s="1040">
        <v>661</v>
      </c>
      <c r="W71" s="1040"/>
      <c r="X71" s="1040"/>
      <c r="Y71" s="1040"/>
      <c r="Z71" s="1040"/>
      <c r="AA71" s="1040" t="s">
        <v>613</v>
      </c>
      <c r="AB71" s="1040"/>
      <c r="AC71" s="1040"/>
      <c r="AD71" s="1040"/>
      <c r="AE71" s="1040"/>
      <c r="AF71" s="1040" t="s">
        <v>613</v>
      </c>
      <c r="AG71" s="1040"/>
      <c r="AH71" s="1040"/>
      <c r="AI71" s="1040"/>
      <c r="AJ71" s="1040"/>
      <c r="AK71" s="1040">
        <v>659</v>
      </c>
      <c r="AL71" s="1040"/>
      <c r="AM71" s="1040"/>
      <c r="AN71" s="1040"/>
      <c r="AO71" s="1040"/>
      <c r="AP71" s="1040" t="s">
        <v>613</v>
      </c>
      <c r="AQ71" s="1040"/>
      <c r="AR71" s="1040"/>
      <c r="AS71" s="1040"/>
      <c r="AT71" s="1040"/>
      <c r="AU71" s="1040" t="s">
        <v>613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604</v>
      </c>
      <c r="C72" s="1044"/>
      <c r="D72" s="1044"/>
      <c r="E72" s="1044"/>
      <c r="F72" s="1044"/>
      <c r="G72" s="1044"/>
      <c r="H72" s="1044"/>
      <c r="I72" s="1044"/>
      <c r="J72" s="1044"/>
      <c r="K72" s="1044"/>
      <c r="L72" s="1044"/>
      <c r="M72" s="1044"/>
      <c r="N72" s="1044"/>
      <c r="O72" s="1044"/>
      <c r="P72" s="1045"/>
      <c r="Q72" s="1046">
        <v>33</v>
      </c>
      <c r="R72" s="1040"/>
      <c r="S72" s="1040"/>
      <c r="T72" s="1040"/>
      <c r="U72" s="1040"/>
      <c r="V72" s="1040">
        <v>31</v>
      </c>
      <c r="W72" s="1040"/>
      <c r="X72" s="1040"/>
      <c r="Y72" s="1040"/>
      <c r="Z72" s="1040"/>
      <c r="AA72" s="1040">
        <v>2</v>
      </c>
      <c r="AB72" s="1040"/>
      <c r="AC72" s="1040"/>
      <c r="AD72" s="1040"/>
      <c r="AE72" s="1040"/>
      <c r="AF72" s="1040">
        <v>2</v>
      </c>
      <c r="AG72" s="1040"/>
      <c r="AH72" s="1040"/>
      <c r="AI72" s="1040"/>
      <c r="AJ72" s="1040"/>
      <c r="AK72" s="1040" t="s">
        <v>613</v>
      </c>
      <c r="AL72" s="1040"/>
      <c r="AM72" s="1040"/>
      <c r="AN72" s="1040"/>
      <c r="AO72" s="1040"/>
      <c r="AP72" s="1040" t="s">
        <v>613</v>
      </c>
      <c r="AQ72" s="1040"/>
      <c r="AR72" s="1040"/>
      <c r="AS72" s="1040"/>
      <c r="AT72" s="1040"/>
      <c r="AU72" s="1040" t="s">
        <v>613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605</v>
      </c>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596</v>
      </c>
      <c r="C74" s="1044"/>
      <c r="D74" s="1044"/>
      <c r="E74" s="1044"/>
      <c r="F74" s="1044"/>
      <c r="G74" s="1044"/>
      <c r="H74" s="1044"/>
      <c r="I74" s="1044"/>
      <c r="J74" s="1044"/>
      <c r="K74" s="1044"/>
      <c r="L74" s="1044"/>
      <c r="M74" s="1044"/>
      <c r="N74" s="1044"/>
      <c r="O74" s="1044"/>
      <c r="P74" s="1045"/>
      <c r="Q74" s="1046">
        <v>10004</v>
      </c>
      <c r="R74" s="1040"/>
      <c r="S74" s="1040"/>
      <c r="T74" s="1040"/>
      <c r="U74" s="1040"/>
      <c r="V74" s="1040">
        <v>9478</v>
      </c>
      <c r="W74" s="1040"/>
      <c r="X74" s="1040"/>
      <c r="Y74" s="1040"/>
      <c r="Z74" s="1040"/>
      <c r="AA74" s="1040">
        <v>526</v>
      </c>
      <c r="AB74" s="1040"/>
      <c r="AC74" s="1040"/>
      <c r="AD74" s="1040"/>
      <c r="AE74" s="1040"/>
      <c r="AF74" s="1040" t="s">
        <v>615</v>
      </c>
      <c r="AG74" s="1040"/>
      <c r="AH74" s="1040"/>
      <c r="AI74" s="1040"/>
      <c r="AJ74" s="1040"/>
      <c r="AK74" s="1040">
        <v>15</v>
      </c>
      <c r="AL74" s="1040"/>
      <c r="AM74" s="1040"/>
      <c r="AN74" s="1040"/>
      <c r="AO74" s="1040"/>
      <c r="AP74" s="1040" t="s">
        <v>615</v>
      </c>
      <c r="AQ74" s="1040"/>
      <c r="AR74" s="1040"/>
      <c r="AS74" s="1040"/>
      <c r="AT74" s="1040"/>
      <c r="AU74" s="1040" t="s">
        <v>615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614</v>
      </c>
      <c r="C75" s="1044"/>
      <c r="D75" s="1044"/>
      <c r="E75" s="1044"/>
      <c r="F75" s="1044"/>
      <c r="G75" s="1044"/>
      <c r="H75" s="1044"/>
      <c r="I75" s="1044"/>
      <c r="J75" s="1044"/>
      <c r="K75" s="1044"/>
      <c r="L75" s="1044"/>
      <c r="M75" s="1044"/>
      <c r="N75" s="1044"/>
      <c r="O75" s="1044"/>
      <c r="P75" s="1045"/>
      <c r="Q75" s="1047">
        <v>1564</v>
      </c>
      <c r="R75" s="1048"/>
      <c r="S75" s="1048"/>
      <c r="T75" s="1048"/>
      <c r="U75" s="1049"/>
      <c r="V75" s="1050">
        <v>1563</v>
      </c>
      <c r="W75" s="1048"/>
      <c r="X75" s="1048"/>
      <c r="Y75" s="1048"/>
      <c r="Z75" s="1049"/>
      <c r="AA75" s="1050">
        <v>1</v>
      </c>
      <c r="AB75" s="1048"/>
      <c r="AC75" s="1048"/>
      <c r="AD75" s="1048"/>
      <c r="AE75" s="1049"/>
      <c r="AF75" s="1040" t="s">
        <v>615</v>
      </c>
      <c r="AG75" s="1040"/>
      <c r="AH75" s="1040"/>
      <c r="AI75" s="1040"/>
      <c r="AJ75" s="1040"/>
      <c r="AK75" s="1040" t="s">
        <v>615</v>
      </c>
      <c r="AL75" s="1040"/>
      <c r="AM75" s="1040"/>
      <c r="AN75" s="1040"/>
      <c r="AO75" s="1040"/>
      <c r="AP75" s="1040" t="s">
        <v>615</v>
      </c>
      <c r="AQ75" s="1040"/>
      <c r="AR75" s="1040"/>
      <c r="AS75" s="1040"/>
      <c r="AT75" s="1040"/>
      <c r="AU75" s="1040" t="s">
        <v>615</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606</v>
      </c>
      <c r="C76" s="1044"/>
      <c r="D76" s="1044"/>
      <c r="E76" s="1044"/>
      <c r="F76" s="1044"/>
      <c r="G76" s="1044"/>
      <c r="H76" s="1044"/>
      <c r="I76" s="1044"/>
      <c r="J76" s="1044"/>
      <c r="K76" s="1044"/>
      <c r="L76" s="1044"/>
      <c r="M76" s="1044"/>
      <c r="N76" s="1044"/>
      <c r="O76" s="1044"/>
      <c r="P76" s="1045"/>
      <c r="Q76" s="1047">
        <v>1</v>
      </c>
      <c r="R76" s="1048"/>
      <c r="S76" s="1048"/>
      <c r="T76" s="1048"/>
      <c r="U76" s="1049"/>
      <c r="V76" s="1050">
        <v>0</v>
      </c>
      <c r="W76" s="1048"/>
      <c r="X76" s="1048"/>
      <c r="Y76" s="1048"/>
      <c r="Z76" s="1049"/>
      <c r="AA76" s="1050">
        <v>1</v>
      </c>
      <c r="AB76" s="1048"/>
      <c r="AC76" s="1048"/>
      <c r="AD76" s="1048"/>
      <c r="AE76" s="1049"/>
      <c r="AF76" s="1040" t="s">
        <v>615</v>
      </c>
      <c r="AG76" s="1040"/>
      <c r="AH76" s="1040"/>
      <c r="AI76" s="1040"/>
      <c r="AJ76" s="1040"/>
      <c r="AK76" s="1040" t="s">
        <v>615</v>
      </c>
      <c r="AL76" s="1040"/>
      <c r="AM76" s="1040"/>
      <c r="AN76" s="1040"/>
      <c r="AO76" s="1040"/>
      <c r="AP76" s="1040" t="s">
        <v>615</v>
      </c>
      <c r="AQ76" s="1040"/>
      <c r="AR76" s="1040"/>
      <c r="AS76" s="1040"/>
      <c r="AT76" s="1040"/>
      <c r="AU76" s="1040" t="s">
        <v>615</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607</v>
      </c>
      <c r="C77" s="1044"/>
      <c r="D77" s="1044"/>
      <c r="E77" s="1044"/>
      <c r="F77" s="1044"/>
      <c r="G77" s="1044"/>
      <c r="H77" s="1044"/>
      <c r="I77" s="1044"/>
      <c r="J77" s="1044"/>
      <c r="K77" s="1044"/>
      <c r="L77" s="1044"/>
      <c r="M77" s="1044"/>
      <c r="N77" s="1044"/>
      <c r="O77" s="1044"/>
      <c r="P77" s="1045"/>
      <c r="Q77" s="1047">
        <v>41</v>
      </c>
      <c r="R77" s="1048"/>
      <c r="S77" s="1048"/>
      <c r="T77" s="1048"/>
      <c r="U77" s="1049"/>
      <c r="V77" s="1050">
        <v>35</v>
      </c>
      <c r="W77" s="1048"/>
      <c r="X77" s="1048"/>
      <c r="Y77" s="1048"/>
      <c r="Z77" s="1049"/>
      <c r="AA77" s="1050">
        <v>6</v>
      </c>
      <c r="AB77" s="1048"/>
      <c r="AC77" s="1048"/>
      <c r="AD77" s="1048"/>
      <c r="AE77" s="1049"/>
      <c r="AF77" s="1040" t="s">
        <v>615</v>
      </c>
      <c r="AG77" s="1040"/>
      <c r="AH77" s="1040"/>
      <c r="AI77" s="1040"/>
      <c r="AJ77" s="1040"/>
      <c r="AK77" s="1040" t="s">
        <v>615</v>
      </c>
      <c r="AL77" s="1040"/>
      <c r="AM77" s="1040"/>
      <c r="AN77" s="1040"/>
      <c r="AO77" s="1040"/>
      <c r="AP77" s="1040" t="s">
        <v>615</v>
      </c>
      <c r="AQ77" s="1040"/>
      <c r="AR77" s="1040"/>
      <c r="AS77" s="1040"/>
      <c r="AT77" s="1040"/>
      <c r="AU77" s="1040" t="s">
        <v>615</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608</v>
      </c>
      <c r="C78" s="1044"/>
      <c r="D78" s="1044"/>
      <c r="E78" s="1044"/>
      <c r="F78" s="1044"/>
      <c r="G78" s="1044"/>
      <c r="H78" s="1044"/>
      <c r="I78" s="1044"/>
      <c r="J78" s="1044"/>
      <c r="K78" s="1044"/>
      <c r="L78" s="1044"/>
      <c r="M78" s="1044"/>
      <c r="N78" s="1044"/>
      <c r="O78" s="1044"/>
      <c r="P78" s="1045"/>
      <c r="Q78" s="1046">
        <v>42</v>
      </c>
      <c r="R78" s="1040"/>
      <c r="S78" s="1040"/>
      <c r="T78" s="1040"/>
      <c r="U78" s="1040"/>
      <c r="V78" s="1040">
        <v>39</v>
      </c>
      <c r="W78" s="1040"/>
      <c r="X78" s="1040"/>
      <c r="Y78" s="1040"/>
      <c r="Z78" s="1040"/>
      <c r="AA78" s="1040">
        <v>3</v>
      </c>
      <c r="AB78" s="1040"/>
      <c r="AC78" s="1040"/>
      <c r="AD78" s="1040"/>
      <c r="AE78" s="1040"/>
      <c r="AF78" s="1040" t="s">
        <v>615</v>
      </c>
      <c r="AG78" s="1040"/>
      <c r="AH78" s="1040"/>
      <c r="AI78" s="1040"/>
      <c r="AJ78" s="1040"/>
      <c r="AK78" s="1040" t="s">
        <v>615</v>
      </c>
      <c r="AL78" s="1040"/>
      <c r="AM78" s="1040"/>
      <c r="AN78" s="1040"/>
      <c r="AO78" s="1040"/>
      <c r="AP78" s="1040" t="s">
        <v>615</v>
      </c>
      <c r="AQ78" s="1040"/>
      <c r="AR78" s="1040"/>
      <c r="AS78" s="1040"/>
      <c r="AT78" s="1040"/>
      <c r="AU78" s="1040" t="s">
        <v>615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609</v>
      </c>
      <c r="C79" s="1044"/>
      <c r="D79" s="1044"/>
      <c r="E79" s="1044"/>
      <c r="F79" s="1044"/>
      <c r="G79" s="1044"/>
      <c r="H79" s="1044"/>
      <c r="I79" s="1044"/>
      <c r="J79" s="1044"/>
      <c r="K79" s="1044"/>
      <c r="L79" s="1044"/>
      <c r="M79" s="1044"/>
      <c r="N79" s="1044"/>
      <c r="O79" s="1044"/>
      <c r="P79" s="1045"/>
      <c r="Q79" s="1046">
        <v>259</v>
      </c>
      <c r="R79" s="1040"/>
      <c r="S79" s="1040"/>
      <c r="T79" s="1040"/>
      <c r="U79" s="1040"/>
      <c r="V79" s="1040">
        <v>252</v>
      </c>
      <c r="W79" s="1040"/>
      <c r="X79" s="1040"/>
      <c r="Y79" s="1040"/>
      <c r="Z79" s="1040"/>
      <c r="AA79" s="1040">
        <v>7</v>
      </c>
      <c r="AB79" s="1040"/>
      <c r="AC79" s="1040"/>
      <c r="AD79" s="1040"/>
      <c r="AE79" s="1040"/>
      <c r="AF79" s="1040">
        <v>7</v>
      </c>
      <c r="AG79" s="1040"/>
      <c r="AH79" s="1040"/>
      <c r="AI79" s="1040"/>
      <c r="AJ79" s="1040"/>
      <c r="AK79" s="1040" t="s">
        <v>615</v>
      </c>
      <c r="AL79" s="1040"/>
      <c r="AM79" s="1040"/>
      <c r="AN79" s="1040"/>
      <c r="AO79" s="1040"/>
      <c r="AP79" s="1040" t="s">
        <v>615</v>
      </c>
      <c r="AQ79" s="1040"/>
      <c r="AR79" s="1040"/>
      <c r="AS79" s="1040"/>
      <c r="AT79" s="1040"/>
      <c r="AU79" s="1040" t="s">
        <v>615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610</v>
      </c>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611</v>
      </c>
      <c r="C81" s="1044"/>
      <c r="D81" s="1044"/>
      <c r="E81" s="1044"/>
      <c r="F81" s="1044"/>
      <c r="G81" s="1044"/>
      <c r="H81" s="1044"/>
      <c r="I81" s="1044"/>
      <c r="J81" s="1044"/>
      <c r="K81" s="1044"/>
      <c r="L81" s="1044"/>
      <c r="M81" s="1044"/>
      <c r="N81" s="1044"/>
      <c r="O81" s="1044"/>
      <c r="P81" s="1045"/>
      <c r="Q81" s="1046">
        <v>867</v>
      </c>
      <c r="R81" s="1040"/>
      <c r="S81" s="1040"/>
      <c r="T81" s="1040"/>
      <c r="U81" s="1040"/>
      <c r="V81" s="1040">
        <v>814</v>
      </c>
      <c r="W81" s="1040"/>
      <c r="X81" s="1040"/>
      <c r="Y81" s="1040"/>
      <c r="Z81" s="1040"/>
      <c r="AA81" s="1040">
        <v>53</v>
      </c>
      <c r="AB81" s="1040"/>
      <c r="AC81" s="1040"/>
      <c r="AD81" s="1040"/>
      <c r="AE81" s="1040"/>
      <c r="AF81" s="1040">
        <v>53</v>
      </c>
      <c r="AG81" s="1040"/>
      <c r="AH81" s="1040"/>
      <c r="AI81" s="1040"/>
      <c r="AJ81" s="1040"/>
      <c r="AK81" s="1040" t="s">
        <v>616</v>
      </c>
      <c r="AL81" s="1040"/>
      <c r="AM81" s="1040"/>
      <c r="AN81" s="1040"/>
      <c r="AO81" s="1040"/>
      <c r="AP81" s="1040" t="s">
        <v>616</v>
      </c>
      <c r="AQ81" s="1040"/>
      <c r="AR81" s="1040"/>
      <c r="AS81" s="1040"/>
      <c r="AT81" s="1040"/>
      <c r="AU81" s="1040" t="s">
        <v>616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612</v>
      </c>
      <c r="C82" s="1044"/>
      <c r="D82" s="1044"/>
      <c r="E82" s="1044"/>
      <c r="F82" s="1044"/>
      <c r="G82" s="1044"/>
      <c r="H82" s="1044"/>
      <c r="I82" s="1044"/>
      <c r="J82" s="1044"/>
      <c r="K82" s="1044"/>
      <c r="L82" s="1044"/>
      <c r="M82" s="1044"/>
      <c r="N82" s="1044"/>
      <c r="O82" s="1044"/>
      <c r="P82" s="1045"/>
      <c r="Q82" s="1046">
        <v>250285</v>
      </c>
      <c r="R82" s="1040"/>
      <c r="S82" s="1040"/>
      <c r="T82" s="1040"/>
      <c r="U82" s="1040"/>
      <c r="V82" s="1040">
        <v>238827</v>
      </c>
      <c r="W82" s="1040"/>
      <c r="X82" s="1040"/>
      <c r="Y82" s="1040"/>
      <c r="Z82" s="1040"/>
      <c r="AA82" s="1040">
        <v>11458</v>
      </c>
      <c r="AB82" s="1040"/>
      <c r="AC82" s="1040"/>
      <c r="AD82" s="1040"/>
      <c r="AE82" s="1040"/>
      <c r="AF82" s="1040">
        <v>11458</v>
      </c>
      <c r="AG82" s="1040"/>
      <c r="AH82" s="1040"/>
      <c r="AI82" s="1040"/>
      <c r="AJ82" s="1040"/>
      <c r="AK82" s="1040">
        <v>608</v>
      </c>
      <c r="AL82" s="1040"/>
      <c r="AM82" s="1040"/>
      <c r="AN82" s="1040"/>
      <c r="AO82" s="1040"/>
      <c r="AP82" s="1040" t="s">
        <v>616</v>
      </c>
      <c r="AQ82" s="1040"/>
      <c r="AR82" s="1040"/>
      <c r="AS82" s="1040"/>
      <c r="AT82" s="1040"/>
      <c r="AU82" s="1040" t="s">
        <v>616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11585</v>
      </c>
      <c r="AG88" s="1028"/>
      <c r="AH88" s="1028"/>
      <c r="AI88" s="1028"/>
      <c r="AJ88" s="1028"/>
      <c r="AK88" s="1032"/>
      <c r="AL88" s="1032"/>
      <c r="AM88" s="1032"/>
      <c r="AN88" s="1032"/>
      <c r="AO88" s="1032"/>
      <c r="AP88" s="1028">
        <v>1388</v>
      </c>
      <c r="AQ88" s="1028"/>
      <c r="AR88" s="1028"/>
      <c r="AS88" s="1028"/>
      <c r="AT88" s="1028"/>
      <c r="AU88" s="1028">
        <v>1257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151</v>
      </c>
      <c r="CS102" s="1020"/>
      <c r="CT102" s="1020"/>
      <c r="CU102" s="1020"/>
      <c r="CV102" s="1021"/>
      <c r="CW102" s="1019">
        <v>25</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434</v>
      </c>
      <c r="AB109" s="963"/>
      <c r="AC109" s="963"/>
      <c r="AD109" s="963"/>
      <c r="AE109" s="964"/>
      <c r="AF109" s="965" t="s">
        <v>303</v>
      </c>
      <c r="AG109" s="963"/>
      <c r="AH109" s="963"/>
      <c r="AI109" s="963"/>
      <c r="AJ109" s="964"/>
      <c r="AK109" s="965" t="s">
        <v>302</v>
      </c>
      <c r="AL109" s="963"/>
      <c r="AM109" s="963"/>
      <c r="AN109" s="963"/>
      <c r="AO109" s="964"/>
      <c r="AP109" s="965" t="s">
        <v>435</v>
      </c>
      <c r="AQ109" s="963"/>
      <c r="AR109" s="963"/>
      <c r="AS109" s="963"/>
      <c r="AT109" s="994"/>
      <c r="AU109" s="962" t="s">
        <v>433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434</v>
      </c>
      <c r="BR109" s="963"/>
      <c r="BS109" s="963"/>
      <c r="BT109" s="963"/>
      <c r="BU109" s="964"/>
      <c r="BV109" s="965" t="s">
        <v>303</v>
      </c>
      <c r="BW109" s="963"/>
      <c r="BX109" s="963"/>
      <c r="BY109" s="963"/>
      <c r="BZ109" s="964"/>
      <c r="CA109" s="965" t="s">
        <v>302</v>
      </c>
      <c r="CB109" s="963"/>
      <c r="CC109" s="963"/>
      <c r="CD109" s="963"/>
      <c r="CE109" s="964"/>
      <c r="CF109" s="1001" t="s">
        <v>435</v>
      </c>
      <c r="CG109" s="1001"/>
      <c r="CH109" s="1001"/>
      <c r="CI109" s="1001"/>
      <c r="CJ109" s="1001"/>
      <c r="CK109" s="965" t="s">
        <v>436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434</v>
      </c>
      <c r="DH109" s="963"/>
      <c r="DI109" s="963"/>
      <c r="DJ109" s="963"/>
      <c r="DK109" s="964"/>
      <c r="DL109" s="965" t="s">
        <v>303</v>
      </c>
      <c r="DM109" s="963"/>
      <c r="DN109" s="963"/>
      <c r="DO109" s="963"/>
      <c r="DP109" s="964"/>
      <c r="DQ109" s="965" t="s">
        <v>302</v>
      </c>
      <c r="DR109" s="963"/>
      <c r="DS109" s="963"/>
      <c r="DT109" s="963"/>
      <c r="DU109" s="964"/>
      <c r="DV109" s="965" t="s">
        <v>435</v>
      </c>
      <c r="DW109" s="963"/>
      <c r="DX109" s="963"/>
      <c r="DY109" s="963"/>
      <c r="DZ109" s="994"/>
    </row>
    <row r="110" spans="1:131" s="226" customFormat="1" ht="26.25" customHeight="1" x14ac:dyDescent="0.15">
      <c r="A110" s="865" t="s">
        <v>437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2349453</v>
      </c>
      <c r="AB110" s="956"/>
      <c r="AC110" s="956"/>
      <c r="AD110" s="956"/>
      <c r="AE110" s="957"/>
      <c r="AF110" s="958">
        <v>2335142</v>
      </c>
      <c r="AG110" s="956"/>
      <c r="AH110" s="956"/>
      <c r="AI110" s="956"/>
      <c r="AJ110" s="957"/>
      <c r="AK110" s="958">
        <v>2320787</v>
      </c>
      <c r="AL110" s="956"/>
      <c r="AM110" s="956"/>
      <c r="AN110" s="956"/>
      <c r="AO110" s="957"/>
      <c r="AP110" s="959">
        <v>17.3</v>
      </c>
      <c r="AQ110" s="960"/>
      <c r="AR110" s="960"/>
      <c r="AS110" s="960"/>
      <c r="AT110" s="961"/>
      <c r="AU110" s="995" t="s">
        <v>67</v>
      </c>
      <c r="AV110" s="996"/>
      <c r="AW110" s="996"/>
      <c r="AX110" s="996"/>
      <c r="AY110" s="996"/>
      <c r="AZ110" s="921" t="s">
        <v>438</v>
      </c>
      <c r="BA110" s="866"/>
      <c r="BB110" s="866"/>
      <c r="BC110" s="866"/>
      <c r="BD110" s="866"/>
      <c r="BE110" s="866"/>
      <c r="BF110" s="866"/>
      <c r="BG110" s="866"/>
      <c r="BH110" s="866"/>
      <c r="BI110" s="866"/>
      <c r="BJ110" s="866"/>
      <c r="BK110" s="866"/>
      <c r="BL110" s="866"/>
      <c r="BM110" s="866"/>
      <c r="BN110" s="866"/>
      <c r="BO110" s="866"/>
      <c r="BP110" s="867"/>
      <c r="BQ110" s="922">
        <v>25380374</v>
      </c>
      <c r="BR110" s="903"/>
      <c r="BS110" s="903"/>
      <c r="BT110" s="903"/>
      <c r="BU110" s="903"/>
      <c r="BV110" s="903">
        <v>25496256</v>
      </c>
      <c r="BW110" s="903"/>
      <c r="BX110" s="903"/>
      <c r="BY110" s="903"/>
      <c r="BZ110" s="903"/>
      <c r="CA110" s="903">
        <v>26076426</v>
      </c>
      <c r="CB110" s="903"/>
      <c r="CC110" s="903"/>
      <c r="CD110" s="903"/>
      <c r="CE110" s="903"/>
      <c r="CF110" s="927">
        <v>194.2</v>
      </c>
      <c r="CG110" s="928"/>
      <c r="CH110" s="928"/>
      <c r="CI110" s="928"/>
      <c r="CJ110" s="928"/>
      <c r="CK110" s="991" t="s">
        <v>439</v>
      </c>
      <c r="CL110" s="877"/>
      <c r="CM110" s="952" t="s">
        <v>440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441</v>
      </c>
      <c r="DH110" s="903"/>
      <c r="DI110" s="903"/>
      <c r="DJ110" s="903"/>
      <c r="DK110" s="903"/>
      <c r="DL110" s="903" t="s">
        <v>442</v>
      </c>
      <c r="DM110" s="903"/>
      <c r="DN110" s="903"/>
      <c r="DO110" s="903"/>
      <c r="DP110" s="903"/>
      <c r="DQ110" s="903" t="s">
        <v>442</v>
      </c>
      <c r="DR110" s="903"/>
      <c r="DS110" s="903"/>
      <c r="DT110" s="903"/>
      <c r="DU110" s="903"/>
      <c r="DV110" s="904" t="s">
        <v>443</v>
      </c>
      <c r="DW110" s="904"/>
      <c r="DX110" s="904"/>
      <c r="DY110" s="904"/>
      <c r="DZ110" s="905"/>
    </row>
    <row r="111" spans="1:131" s="226" customFormat="1" ht="26.25" customHeight="1" x14ac:dyDescent="0.15">
      <c r="A111" s="832" t="s">
        <v>444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442</v>
      </c>
      <c r="AB111" s="984"/>
      <c r="AC111" s="984"/>
      <c r="AD111" s="984"/>
      <c r="AE111" s="985"/>
      <c r="AF111" s="986" t="s">
        <v>442</v>
      </c>
      <c r="AG111" s="984"/>
      <c r="AH111" s="984"/>
      <c r="AI111" s="984"/>
      <c r="AJ111" s="985"/>
      <c r="AK111" s="986" t="s">
        <v>445</v>
      </c>
      <c r="AL111" s="984"/>
      <c r="AM111" s="984"/>
      <c r="AN111" s="984"/>
      <c r="AO111" s="985"/>
      <c r="AP111" s="987" t="s">
        <v>443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167237</v>
      </c>
      <c r="BR111" s="875"/>
      <c r="BS111" s="875"/>
      <c r="BT111" s="875"/>
      <c r="BU111" s="875"/>
      <c r="BV111" s="875">
        <v>76559</v>
      </c>
      <c r="BW111" s="875"/>
      <c r="BX111" s="875"/>
      <c r="BY111" s="875"/>
      <c r="BZ111" s="875"/>
      <c r="CA111" s="875">
        <v>28395</v>
      </c>
      <c r="CB111" s="875"/>
      <c r="CC111" s="875"/>
      <c r="CD111" s="875"/>
      <c r="CE111" s="875"/>
      <c r="CF111" s="936">
        <v>0.2</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448</v>
      </c>
      <c r="DH111" s="875"/>
      <c r="DI111" s="875"/>
      <c r="DJ111" s="875"/>
      <c r="DK111" s="875"/>
      <c r="DL111" s="875" t="s">
        <v>443</v>
      </c>
      <c r="DM111" s="875"/>
      <c r="DN111" s="875"/>
      <c r="DO111" s="875"/>
      <c r="DP111" s="875"/>
      <c r="DQ111" s="875" t="s">
        <v>442</v>
      </c>
      <c r="DR111" s="875"/>
      <c r="DS111" s="875"/>
      <c r="DT111" s="875"/>
      <c r="DU111" s="875"/>
      <c r="DV111" s="852" t="s">
        <v>445</v>
      </c>
      <c r="DW111" s="852"/>
      <c r="DX111" s="852"/>
      <c r="DY111" s="852"/>
      <c r="DZ111" s="853"/>
    </row>
    <row r="112" spans="1:131" s="226" customFormat="1" ht="26.25" customHeight="1" x14ac:dyDescent="0.15">
      <c r="A112" s="977" t="s">
        <v>449</v>
      </c>
      <c r="B112" s="978"/>
      <c r="C112" s="808" t="s">
        <v>450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445</v>
      </c>
      <c r="AG112" s="838"/>
      <c r="AH112" s="838"/>
      <c r="AI112" s="838"/>
      <c r="AJ112" s="839"/>
      <c r="AK112" s="840" t="s">
        <v>451</v>
      </c>
      <c r="AL112" s="838"/>
      <c r="AM112" s="838"/>
      <c r="AN112" s="838"/>
      <c r="AO112" s="839"/>
      <c r="AP112" s="885" t="s">
        <v>445</v>
      </c>
      <c r="AQ112" s="886"/>
      <c r="AR112" s="886"/>
      <c r="AS112" s="886"/>
      <c r="AT112" s="887"/>
      <c r="AU112" s="997"/>
      <c r="AV112" s="998"/>
      <c r="AW112" s="998"/>
      <c r="AX112" s="998"/>
      <c r="AY112" s="998"/>
      <c r="AZ112" s="873" t="s">
        <v>452</v>
      </c>
      <c r="BA112" s="808"/>
      <c r="BB112" s="808"/>
      <c r="BC112" s="808"/>
      <c r="BD112" s="808"/>
      <c r="BE112" s="808"/>
      <c r="BF112" s="808"/>
      <c r="BG112" s="808"/>
      <c r="BH112" s="808"/>
      <c r="BI112" s="808"/>
      <c r="BJ112" s="808"/>
      <c r="BK112" s="808"/>
      <c r="BL112" s="808"/>
      <c r="BM112" s="808"/>
      <c r="BN112" s="808"/>
      <c r="BO112" s="808"/>
      <c r="BP112" s="809"/>
      <c r="BQ112" s="874">
        <v>9291332</v>
      </c>
      <c r="BR112" s="875"/>
      <c r="BS112" s="875"/>
      <c r="BT112" s="875"/>
      <c r="BU112" s="875"/>
      <c r="BV112" s="875">
        <v>9000767</v>
      </c>
      <c r="BW112" s="875"/>
      <c r="BX112" s="875"/>
      <c r="BY112" s="875"/>
      <c r="BZ112" s="875"/>
      <c r="CA112" s="875">
        <v>9062156</v>
      </c>
      <c r="CB112" s="875"/>
      <c r="CC112" s="875"/>
      <c r="CD112" s="875"/>
      <c r="CE112" s="875"/>
      <c r="CF112" s="936">
        <v>67.5</v>
      </c>
      <c r="CG112" s="937"/>
      <c r="CH112" s="937"/>
      <c r="CI112" s="937"/>
      <c r="CJ112" s="937"/>
      <c r="CK112" s="992"/>
      <c r="CL112" s="879"/>
      <c r="CM112" s="882" t="s">
        <v>453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41341</v>
      </c>
      <c r="DH112" s="875"/>
      <c r="DI112" s="875"/>
      <c r="DJ112" s="875"/>
      <c r="DK112" s="875"/>
      <c r="DL112" s="875" t="s">
        <v>443</v>
      </c>
      <c r="DM112" s="875"/>
      <c r="DN112" s="875"/>
      <c r="DO112" s="875"/>
      <c r="DP112" s="875"/>
      <c r="DQ112" s="875" t="s">
        <v>441</v>
      </c>
      <c r="DR112" s="875"/>
      <c r="DS112" s="875"/>
      <c r="DT112" s="875"/>
      <c r="DU112" s="875"/>
      <c r="DV112" s="852" t="s">
        <v>445</v>
      </c>
      <c r="DW112" s="852"/>
      <c r="DX112" s="852"/>
      <c r="DY112" s="852"/>
      <c r="DZ112" s="853"/>
    </row>
    <row r="113" spans="1:130" s="226" customFormat="1" ht="26.25" customHeight="1" x14ac:dyDescent="0.15">
      <c r="A113" s="979"/>
      <c r="B113" s="980"/>
      <c r="C113" s="808" t="s">
        <v>454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826961</v>
      </c>
      <c r="AB113" s="984"/>
      <c r="AC113" s="984"/>
      <c r="AD113" s="984"/>
      <c r="AE113" s="985"/>
      <c r="AF113" s="986">
        <v>817004</v>
      </c>
      <c r="AG113" s="984"/>
      <c r="AH113" s="984"/>
      <c r="AI113" s="984"/>
      <c r="AJ113" s="985"/>
      <c r="AK113" s="986">
        <v>895871</v>
      </c>
      <c r="AL113" s="984"/>
      <c r="AM113" s="984"/>
      <c r="AN113" s="984"/>
      <c r="AO113" s="985"/>
      <c r="AP113" s="987">
        <v>6.7</v>
      </c>
      <c r="AQ113" s="988"/>
      <c r="AR113" s="988"/>
      <c r="AS113" s="988"/>
      <c r="AT113" s="989"/>
      <c r="AU113" s="997"/>
      <c r="AV113" s="998"/>
      <c r="AW113" s="998"/>
      <c r="AX113" s="998"/>
      <c r="AY113" s="998"/>
      <c r="AZ113" s="873" t="s">
        <v>455</v>
      </c>
      <c r="BA113" s="808"/>
      <c r="BB113" s="808"/>
      <c r="BC113" s="808"/>
      <c r="BD113" s="808"/>
      <c r="BE113" s="808"/>
      <c r="BF113" s="808"/>
      <c r="BG113" s="808"/>
      <c r="BH113" s="808"/>
      <c r="BI113" s="808"/>
      <c r="BJ113" s="808"/>
      <c r="BK113" s="808"/>
      <c r="BL113" s="808"/>
      <c r="BM113" s="808"/>
      <c r="BN113" s="808"/>
      <c r="BO113" s="808"/>
      <c r="BP113" s="809"/>
      <c r="BQ113" s="874">
        <v>1238538</v>
      </c>
      <c r="BR113" s="875"/>
      <c r="BS113" s="875"/>
      <c r="BT113" s="875"/>
      <c r="BU113" s="875"/>
      <c r="BV113" s="875">
        <v>1331252</v>
      </c>
      <c r="BW113" s="875"/>
      <c r="BX113" s="875"/>
      <c r="BY113" s="875"/>
      <c r="BZ113" s="875"/>
      <c r="CA113" s="875">
        <v>1257143</v>
      </c>
      <c r="CB113" s="875"/>
      <c r="CC113" s="875"/>
      <c r="CD113" s="875"/>
      <c r="CE113" s="875"/>
      <c r="CF113" s="936">
        <v>9.4</v>
      </c>
      <c r="CG113" s="937"/>
      <c r="CH113" s="937"/>
      <c r="CI113" s="937"/>
      <c r="CJ113" s="937"/>
      <c r="CK113" s="992"/>
      <c r="CL113" s="879"/>
      <c r="CM113" s="882" t="s">
        <v>456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451</v>
      </c>
      <c r="DH113" s="838"/>
      <c r="DI113" s="838"/>
      <c r="DJ113" s="838"/>
      <c r="DK113" s="839"/>
      <c r="DL113" s="840" t="s">
        <v>451</v>
      </c>
      <c r="DM113" s="838"/>
      <c r="DN113" s="838"/>
      <c r="DO113" s="838"/>
      <c r="DP113" s="839"/>
      <c r="DQ113" s="840" t="s">
        <v>442</v>
      </c>
      <c r="DR113" s="838"/>
      <c r="DS113" s="838"/>
      <c r="DT113" s="838"/>
      <c r="DU113" s="839"/>
      <c r="DV113" s="885" t="s">
        <v>445</v>
      </c>
      <c r="DW113" s="886"/>
      <c r="DX113" s="886"/>
      <c r="DY113" s="886"/>
      <c r="DZ113" s="887"/>
    </row>
    <row r="114" spans="1:130" s="226" customFormat="1" ht="26.25" customHeight="1" x14ac:dyDescent="0.15">
      <c r="A114" s="979"/>
      <c r="B114" s="980"/>
      <c r="C114" s="808" t="s">
        <v>457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177836</v>
      </c>
      <c r="AB114" s="838"/>
      <c r="AC114" s="838"/>
      <c r="AD114" s="838"/>
      <c r="AE114" s="839"/>
      <c r="AF114" s="840">
        <v>158542</v>
      </c>
      <c r="AG114" s="838"/>
      <c r="AH114" s="838"/>
      <c r="AI114" s="838"/>
      <c r="AJ114" s="839"/>
      <c r="AK114" s="840">
        <v>171801</v>
      </c>
      <c r="AL114" s="838"/>
      <c r="AM114" s="838"/>
      <c r="AN114" s="838"/>
      <c r="AO114" s="839"/>
      <c r="AP114" s="885">
        <v>1.3</v>
      </c>
      <c r="AQ114" s="886"/>
      <c r="AR114" s="886"/>
      <c r="AS114" s="886"/>
      <c r="AT114" s="887"/>
      <c r="AU114" s="997"/>
      <c r="AV114" s="998"/>
      <c r="AW114" s="998"/>
      <c r="AX114" s="998"/>
      <c r="AY114" s="998"/>
      <c r="AZ114" s="873" t="s">
        <v>458</v>
      </c>
      <c r="BA114" s="808"/>
      <c r="BB114" s="808"/>
      <c r="BC114" s="808"/>
      <c r="BD114" s="808"/>
      <c r="BE114" s="808"/>
      <c r="BF114" s="808"/>
      <c r="BG114" s="808"/>
      <c r="BH114" s="808"/>
      <c r="BI114" s="808"/>
      <c r="BJ114" s="808"/>
      <c r="BK114" s="808"/>
      <c r="BL114" s="808"/>
      <c r="BM114" s="808"/>
      <c r="BN114" s="808"/>
      <c r="BO114" s="808"/>
      <c r="BP114" s="809"/>
      <c r="BQ114" s="874">
        <v>4847774</v>
      </c>
      <c r="BR114" s="875"/>
      <c r="BS114" s="875"/>
      <c r="BT114" s="875"/>
      <c r="BU114" s="875"/>
      <c r="BV114" s="875">
        <v>4538297</v>
      </c>
      <c r="BW114" s="875"/>
      <c r="BX114" s="875"/>
      <c r="BY114" s="875"/>
      <c r="BZ114" s="875"/>
      <c r="CA114" s="875">
        <v>4453201</v>
      </c>
      <c r="CB114" s="875"/>
      <c r="CC114" s="875"/>
      <c r="CD114" s="875"/>
      <c r="CE114" s="875"/>
      <c r="CF114" s="936">
        <v>33.200000000000003</v>
      </c>
      <c r="CG114" s="937"/>
      <c r="CH114" s="937"/>
      <c r="CI114" s="937"/>
      <c r="CJ114" s="937"/>
      <c r="CK114" s="992"/>
      <c r="CL114" s="879"/>
      <c r="CM114" s="882" t="s">
        <v>459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460</v>
      </c>
      <c r="DM114" s="838"/>
      <c r="DN114" s="838"/>
      <c r="DO114" s="838"/>
      <c r="DP114" s="839"/>
      <c r="DQ114" s="840" t="s">
        <v>445</v>
      </c>
      <c r="DR114" s="838"/>
      <c r="DS114" s="838"/>
      <c r="DT114" s="838"/>
      <c r="DU114" s="839"/>
      <c r="DV114" s="885" t="s">
        <v>443</v>
      </c>
      <c r="DW114" s="886"/>
      <c r="DX114" s="886"/>
      <c r="DY114" s="886"/>
      <c r="DZ114" s="887"/>
    </row>
    <row r="115" spans="1:130" s="226" customFormat="1" ht="26.25" customHeight="1" x14ac:dyDescent="0.15">
      <c r="A115" s="979"/>
      <c r="B115" s="980"/>
      <c r="C115" s="808" t="s">
        <v>461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181408</v>
      </c>
      <c r="AB115" s="984"/>
      <c r="AC115" s="984"/>
      <c r="AD115" s="984"/>
      <c r="AE115" s="985"/>
      <c r="AF115" s="986">
        <v>106270</v>
      </c>
      <c r="AG115" s="984"/>
      <c r="AH115" s="984"/>
      <c r="AI115" s="984"/>
      <c r="AJ115" s="985"/>
      <c r="AK115" s="986">
        <v>84445</v>
      </c>
      <c r="AL115" s="984"/>
      <c r="AM115" s="984"/>
      <c r="AN115" s="984"/>
      <c r="AO115" s="985"/>
      <c r="AP115" s="987">
        <v>0.6</v>
      </c>
      <c r="AQ115" s="988"/>
      <c r="AR115" s="988"/>
      <c r="AS115" s="988"/>
      <c r="AT115" s="989"/>
      <c r="AU115" s="997"/>
      <c r="AV115" s="998"/>
      <c r="AW115" s="998"/>
      <c r="AX115" s="998"/>
      <c r="AY115" s="998"/>
      <c r="AZ115" s="873" t="s">
        <v>462</v>
      </c>
      <c r="BA115" s="808"/>
      <c r="BB115" s="808"/>
      <c r="BC115" s="808"/>
      <c r="BD115" s="808"/>
      <c r="BE115" s="808"/>
      <c r="BF115" s="808"/>
      <c r="BG115" s="808"/>
      <c r="BH115" s="808"/>
      <c r="BI115" s="808"/>
      <c r="BJ115" s="808"/>
      <c r="BK115" s="808"/>
      <c r="BL115" s="808"/>
      <c r="BM115" s="808"/>
      <c r="BN115" s="808"/>
      <c r="BO115" s="808"/>
      <c r="BP115" s="809"/>
      <c r="BQ115" s="874">
        <v>25104</v>
      </c>
      <c r="BR115" s="875"/>
      <c r="BS115" s="875"/>
      <c r="BT115" s="875"/>
      <c r="BU115" s="875"/>
      <c r="BV115" s="875">
        <v>9679</v>
      </c>
      <c r="BW115" s="875"/>
      <c r="BX115" s="875"/>
      <c r="BY115" s="875"/>
      <c r="BZ115" s="875"/>
      <c r="CA115" s="875" t="s">
        <v>445</v>
      </c>
      <c r="CB115" s="875"/>
      <c r="CC115" s="875"/>
      <c r="CD115" s="875"/>
      <c r="CE115" s="875"/>
      <c r="CF115" s="936" t="s">
        <v>441</v>
      </c>
      <c r="CG115" s="937"/>
      <c r="CH115" s="937"/>
      <c r="CI115" s="937"/>
      <c r="CJ115" s="937"/>
      <c r="CK115" s="992"/>
      <c r="CL115" s="879"/>
      <c r="CM115" s="873" t="s">
        <v>463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443</v>
      </c>
      <c r="DM115" s="838"/>
      <c r="DN115" s="838"/>
      <c r="DO115" s="838"/>
      <c r="DP115" s="839"/>
      <c r="DQ115" s="840" t="s">
        <v>451</v>
      </c>
      <c r="DR115" s="838"/>
      <c r="DS115" s="838"/>
      <c r="DT115" s="838"/>
      <c r="DU115" s="839"/>
      <c r="DV115" s="885" t="s">
        <v>451</v>
      </c>
      <c r="DW115" s="886"/>
      <c r="DX115" s="886"/>
      <c r="DY115" s="886"/>
      <c r="DZ115" s="887"/>
    </row>
    <row r="116" spans="1:130" s="226" customFormat="1" ht="26.25" customHeight="1" x14ac:dyDescent="0.15">
      <c r="A116" s="981"/>
      <c r="B116" s="982"/>
      <c r="C116" s="941" t="s">
        <v>464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110</v>
      </c>
      <c r="AB116" s="838"/>
      <c r="AC116" s="838"/>
      <c r="AD116" s="838"/>
      <c r="AE116" s="839"/>
      <c r="AF116" s="840">
        <v>26</v>
      </c>
      <c r="AG116" s="838"/>
      <c r="AH116" s="838"/>
      <c r="AI116" s="838"/>
      <c r="AJ116" s="839"/>
      <c r="AK116" s="840" t="s">
        <v>445</v>
      </c>
      <c r="AL116" s="838"/>
      <c r="AM116" s="838"/>
      <c r="AN116" s="838"/>
      <c r="AO116" s="839"/>
      <c r="AP116" s="885" t="s">
        <v>443</v>
      </c>
      <c r="AQ116" s="886"/>
      <c r="AR116" s="886"/>
      <c r="AS116" s="886"/>
      <c r="AT116" s="887"/>
      <c r="AU116" s="997"/>
      <c r="AV116" s="998"/>
      <c r="AW116" s="998"/>
      <c r="AX116" s="998"/>
      <c r="AY116" s="998"/>
      <c r="AZ116" s="924" t="s">
        <v>465</v>
      </c>
      <c r="BA116" s="925"/>
      <c r="BB116" s="925"/>
      <c r="BC116" s="925"/>
      <c r="BD116" s="925"/>
      <c r="BE116" s="925"/>
      <c r="BF116" s="925"/>
      <c r="BG116" s="925"/>
      <c r="BH116" s="925"/>
      <c r="BI116" s="925"/>
      <c r="BJ116" s="925"/>
      <c r="BK116" s="925"/>
      <c r="BL116" s="925"/>
      <c r="BM116" s="925"/>
      <c r="BN116" s="925"/>
      <c r="BO116" s="925"/>
      <c r="BP116" s="926"/>
      <c r="BQ116" s="874" t="s">
        <v>445</v>
      </c>
      <c r="BR116" s="875"/>
      <c r="BS116" s="875"/>
      <c r="BT116" s="875"/>
      <c r="BU116" s="875"/>
      <c r="BV116" s="875" t="s">
        <v>445</v>
      </c>
      <c r="BW116" s="875"/>
      <c r="BX116" s="875"/>
      <c r="BY116" s="875"/>
      <c r="BZ116" s="875"/>
      <c r="CA116" s="875" t="s">
        <v>445</v>
      </c>
      <c r="CB116" s="875"/>
      <c r="CC116" s="875"/>
      <c r="CD116" s="875"/>
      <c r="CE116" s="875"/>
      <c r="CF116" s="936" t="s">
        <v>442</v>
      </c>
      <c r="CG116" s="937"/>
      <c r="CH116" s="937"/>
      <c r="CI116" s="937"/>
      <c r="CJ116" s="937"/>
      <c r="CK116" s="992"/>
      <c r="CL116" s="879"/>
      <c r="CM116" s="882" t="s">
        <v>466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97313</v>
      </c>
      <c r="DH116" s="838"/>
      <c r="DI116" s="838"/>
      <c r="DJ116" s="838"/>
      <c r="DK116" s="839"/>
      <c r="DL116" s="840">
        <v>53240</v>
      </c>
      <c r="DM116" s="838"/>
      <c r="DN116" s="838"/>
      <c r="DO116" s="838"/>
      <c r="DP116" s="839"/>
      <c r="DQ116" s="840">
        <v>9165</v>
      </c>
      <c r="DR116" s="838"/>
      <c r="DS116" s="838"/>
      <c r="DT116" s="838"/>
      <c r="DU116" s="839"/>
      <c r="DV116" s="885">
        <v>0.1</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467</v>
      </c>
      <c r="Z117" s="964"/>
      <c r="AA117" s="969">
        <v>3535768</v>
      </c>
      <c r="AB117" s="970"/>
      <c r="AC117" s="970"/>
      <c r="AD117" s="970"/>
      <c r="AE117" s="971"/>
      <c r="AF117" s="972">
        <v>3416984</v>
      </c>
      <c r="AG117" s="970"/>
      <c r="AH117" s="970"/>
      <c r="AI117" s="970"/>
      <c r="AJ117" s="971"/>
      <c r="AK117" s="972">
        <v>3472904</v>
      </c>
      <c r="AL117" s="970"/>
      <c r="AM117" s="970"/>
      <c r="AN117" s="970"/>
      <c r="AO117" s="971"/>
      <c r="AP117" s="973"/>
      <c r="AQ117" s="974"/>
      <c r="AR117" s="974"/>
      <c r="AS117" s="974"/>
      <c r="AT117" s="975"/>
      <c r="AU117" s="997"/>
      <c r="AV117" s="998"/>
      <c r="AW117" s="998"/>
      <c r="AX117" s="998"/>
      <c r="AY117" s="998"/>
      <c r="AZ117" s="924" t="s">
        <v>468</v>
      </c>
      <c r="BA117" s="925"/>
      <c r="BB117" s="925"/>
      <c r="BC117" s="925"/>
      <c r="BD117" s="925"/>
      <c r="BE117" s="925"/>
      <c r="BF117" s="925"/>
      <c r="BG117" s="925"/>
      <c r="BH117" s="925"/>
      <c r="BI117" s="925"/>
      <c r="BJ117" s="925"/>
      <c r="BK117" s="925"/>
      <c r="BL117" s="925"/>
      <c r="BM117" s="925"/>
      <c r="BN117" s="925"/>
      <c r="BO117" s="925"/>
      <c r="BP117" s="926"/>
      <c r="BQ117" s="874" t="s">
        <v>412</v>
      </c>
      <c r="BR117" s="875"/>
      <c r="BS117" s="875"/>
      <c r="BT117" s="875"/>
      <c r="BU117" s="875"/>
      <c r="BV117" s="875" t="s">
        <v>442</v>
      </c>
      <c r="BW117" s="875"/>
      <c r="BX117" s="875"/>
      <c r="BY117" s="875"/>
      <c r="BZ117" s="875"/>
      <c r="CA117" s="875" t="s">
        <v>412</v>
      </c>
      <c r="CB117" s="875"/>
      <c r="CC117" s="875"/>
      <c r="CD117" s="875"/>
      <c r="CE117" s="875"/>
      <c r="CF117" s="936" t="s">
        <v>442</v>
      </c>
      <c r="CG117" s="937"/>
      <c r="CH117" s="937"/>
      <c r="CI117" s="937"/>
      <c r="CJ117" s="937"/>
      <c r="CK117" s="992"/>
      <c r="CL117" s="879"/>
      <c r="CM117" s="882" t="s">
        <v>469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442</v>
      </c>
      <c r="DM117" s="838"/>
      <c r="DN117" s="838"/>
      <c r="DO117" s="838"/>
      <c r="DP117" s="839"/>
      <c r="DQ117" s="840" t="s">
        <v>442</v>
      </c>
      <c r="DR117" s="838"/>
      <c r="DS117" s="838"/>
      <c r="DT117" s="838"/>
      <c r="DU117" s="839"/>
      <c r="DV117" s="885" t="s">
        <v>441</v>
      </c>
      <c r="DW117" s="886"/>
      <c r="DX117" s="886"/>
      <c r="DY117" s="886"/>
      <c r="DZ117" s="887"/>
    </row>
    <row r="118" spans="1:130" s="226" customFormat="1" ht="26.25" customHeight="1" x14ac:dyDescent="0.15">
      <c r="A118" s="962" t="s">
        <v>436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434</v>
      </c>
      <c r="AB118" s="963"/>
      <c r="AC118" s="963"/>
      <c r="AD118" s="963"/>
      <c r="AE118" s="964"/>
      <c r="AF118" s="965" t="s">
        <v>303</v>
      </c>
      <c r="AG118" s="963"/>
      <c r="AH118" s="963"/>
      <c r="AI118" s="963"/>
      <c r="AJ118" s="964"/>
      <c r="AK118" s="965" t="s">
        <v>302</v>
      </c>
      <c r="AL118" s="963"/>
      <c r="AM118" s="963"/>
      <c r="AN118" s="963"/>
      <c r="AO118" s="964"/>
      <c r="AP118" s="966" t="s">
        <v>435</v>
      </c>
      <c r="AQ118" s="967"/>
      <c r="AR118" s="967"/>
      <c r="AS118" s="967"/>
      <c r="AT118" s="968"/>
      <c r="AU118" s="997"/>
      <c r="AV118" s="998"/>
      <c r="AW118" s="998"/>
      <c r="AX118" s="998"/>
      <c r="AY118" s="998"/>
      <c r="AZ118" s="940" t="s">
        <v>470</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442</v>
      </c>
      <c r="BW118" s="906"/>
      <c r="BX118" s="906"/>
      <c r="BY118" s="906"/>
      <c r="BZ118" s="906"/>
      <c r="CA118" s="906" t="s">
        <v>442</v>
      </c>
      <c r="CB118" s="906"/>
      <c r="CC118" s="906"/>
      <c r="CD118" s="906"/>
      <c r="CE118" s="906"/>
      <c r="CF118" s="936" t="s">
        <v>442</v>
      </c>
      <c r="CG118" s="937"/>
      <c r="CH118" s="937"/>
      <c r="CI118" s="937"/>
      <c r="CJ118" s="937"/>
      <c r="CK118" s="992"/>
      <c r="CL118" s="879"/>
      <c r="CM118" s="882" t="s">
        <v>471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442</v>
      </c>
      <c r="DM118" s="838"/>
      <c r="DN118" s="838"/>
      <c r="DO118" s="838"/>
      <c r="DP118" s="839"/>
      <c r="DQ118" s="840" t="s">
        <v>442</v>
      </c>
      <c r="DR118" s="838"/>
      <c r="DS118" s="838"/>
      <c r="DT118" s="838"/>
      <c r="DU118" s="839"/>
      <c r="DV118" s="885" t="s">
        <v>442</v>
      </c>
      <c r="DW118" s="886"/>
      <c r="DX118" s="886"/>
      <c r="DY118" s="886"/>
      <c r="DZ118" s="887"/>
    </row>
    <row r="119" spans="1:130" s="226" customFormat="1" ht="26.25" customHeight="1" x14ac:dyDescent="0.15">
      <c r="A119" s="876" t="s">
        <v>439</v>
      </c>
      <c r="B119" s="877"/>
      <c r="C119" s="952" t="s">
        <v>440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441</v>
      </c>
      <c r="AB119" s="956"/>
      <c r="AC119" s="956"/>
      <c r="AD119" s="956"/>
      <c r="AE119" s="957"/>
      <c r="AF119" s="958" t="s">
        <v>441</v>
      </c>
      <c r="AG119" s="956"/>
      <c r="AH119" s="956"/>
      <c r="AI119" s="956"/>
      <c r="AJ119" s="957"/>
      <c r="AK119" s="958" t="s">
        <v>442</v>
      </c>
      <c r="AL119" s="956"/>
      <c r="AM119" s="956"/>
      <c r="AN119" s="956"/>
      <c r="AO119" s="957"/>
      <c r="AP119" s="959" t="s">
        <v>442</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472</v>
      </c>
      <c r="BP119" s="939"/>
      <c r="BQ119" s="943">
        <v>40950359</v>
      </c>
      <c r="BR119" s="906"/>
      <c r="BS119" s="906"/>
      <c r="BT119" s="906"/>
      <c r="BU119" s="906"/>
      <c r="BV119" s="906">
        <v>40452810</v>
      </c>
      <c r="BW119" s="906"/>
      <c r="BX119" s="906"/>
      <c r="BY119" s="906"/>
      <c r="BZ119" s="906"/>
      <c r="CA119" s="906">
        <v>40877321</v>
      </c>
      <c r="CB119" s="906"/>
      <c r="CC119" s="906"/>
      <c r="CD119" s="906"/>
      <c r="CE119" s="906"/>
      <c r="CF119" s="804"/>
      <c r="CG119" s="805"/>
      <c r="CH119" s="805"/>
      <c r="CI119" s="805"/>
      <c r="CJ119" s="895"/>
      <c r="CK119" s="993"/>
      <c r="CL119" s="881"/>
      <c r="CM119" s="899" t="s">
        <v>473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28583</v>
      </c>
      <c r="DH119" s="821"/>
      <c r="DI119" s="821"/>
      <c r="DJ119" s="821"/>
      <c r="DK119" s="822"/>
      <c r="DL119" s="823">
        <v>23319</v>
      </c>
      <c r="DM119" s="821"/>
      <c r="DN119" s="821"/>
      <c r="DO119" s="821"/>
      <c r="DP119" s="822"/>
      <c r="DQ119" s="823">
        <v>19230</v>
      </c>
      <c r="DR119" s="821"/>
      <c r="DS119" s="821"/>
      <c r="DT119" s="821"/>
      <c r="DU119" s="822"/>
      <c r="DV119" s="909">
        <v>0.1</v>
      </c>
      <c r="DW119" s="910"/>
      <c r="DX119" s="910"/>
      <c r="DY119" s="910"/>
      <c r="DZ119" s="911"/>
    </row>
    <row r="120" spans="1:130" s="226" customFormat="1" ht="26.25" customHeight="1" x14ac:dyDescent="0.15">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442</v>
      </c>
      <c r="AG120" s="838"/>
      <c r="AH120" s="838"/>
      <c r="AI120" s="838"/>
      <c r="AJ120" s="839"/>
      <c r="AK120" s="840" t="s">
        <v>441</v>
      </c>
      <c r="AL120" s="838"/>
      <c r="AM120" s="838"/>
      <c r="AN120" s="838"/>
      <c r="AO120" s="839"/>
      <c r="AP120" s="885" t="s">
        <v>442</v>
      </c>
      <c r="AQ120" s="886"/>
      <c r="AR120" s="886"/>
      <c r="AS120" s="886"/>
      <c r="AT120" s="887"/>
      <c r="AU120" s="944" t="s">
        <v>474</v>
      </c>
      <c r="AV120" s="945"/>
      <c r="AW120" s="945"/>
      <c r="AX120" s="945"/>
      <c r="AY120" s="946"/>
      <c r="AZ120" s="921" t="s">
        <v>475</v>
      </c>
      <c r="BA120" s="866"/>
      <c r="BB120" s="866"/>
      <c r="BC120" s="866"/>
      <c r="BD120" s="866"/>
      <c r="BE120" s="866"/>
      <c r="BF120" s="866"/>
      <c r="BG120" s="866"/>
      <c r="BH120" s="866"/>
      <c r="BI120" s="866"/>
      <c r="BJ120" s="866"/>
      <c r="BK120" s="866"/>
      <c r="BL120" s="866"/>
      <c r="BM120" s="866"/>
      <c r="BN120" s="866"/>
      <c r="BO120" s="866"/>
      <c r="BP120" s="867"/>
      <c r="BQ120" s="922">
        <v>8478695</v>
      </c>
      <c r="BR120" s="903"/>
      <c r="BS120" s="903"/>
      <c r="BT120" s="903"/>
      <c r="BU120" s="903"/>
      <c r="BV120" s="903">
        <v>8432762</v>
      </c>
      <c r="BW120" s="903"/>
      <c r="BX120" s="903"/>
      <c r="BY120" s="903"/>
      <c r="BZ120" s="903"/>
      <c r="CA120" s="903">
        <v>8010916</v>
      </c>
      <c r="CB120" s="903"/>
      <c r="CC120" s="903"/>
      <c r="CD120" s="903"/>
      <c r="CE120" s="903"/>
      <c r="CF120" s="927">
        <v>59.7</v>
      </c>
      <c r="CG120" s="928"/>
      <c r="CH120" s="928"/>
      <c r="CI120" s="928"/>
      <c r="CJ120" s="928"/>
      <c r="CK120" s="929" t="s">
        <v>476</v>
      </c>
      <c r="CL120" s="913"/>
      <c r="CM120" s="913"/>
      <c r="CN120" s="913"/>
      <c r="CO120" s="914"/>
      <c r="CP120" s="933" t="s">
        <v>477</v>
      </c>
      <c r="CQ120" s="934"/>
      <c r="CR120" s="934"/>
      <c r="CS120" s="934"/>
      <c r="CT120" s="934"/>
      <c r="CU120" s="934"/>
      <c r="CV120" s="934"/>
      <c r="CW120" s="934"/>
      <c r="CX120" s="934"/>
      <c r="CY120" s="934"/>
      <c r="CZ120" s="934"/>
      <c r="DA120" s="934"/>
      <c r="DB120" s="934"/>
      <c r="DC120" s="934"/>
      <c r="DD120" s="934"/>
      <c r="DE120" s="934"/>
      <c r="DF120" s="935"/>
      <c r="DG120" s="922">
        <v>7373422</v>
      </c>
      <c r="DH120" s="903"/>
      <c r="DI120" s="903"/>
      <c r="DJ120" s="903"/>
      <c r="DK120" s="903"/>
      <c r="DL120" s="903">
        <v>7159963</v>
      </c>
      <c r="DM120" s="903"/>
      <c r="DN120" s="903"/>
      <c r="DO120" s="903"/>
      <c r="DP120" s="903"/>
      <c r="DQ120" s="903">
        <v>7287890</v>
      </c>
      <c r="DR120" s="903"/>
      <c r="DS120" s="903"/>
      <c r="DT120" s="903"/>
      <c r="DU120" s="903"/>
      <c r="DV120" s="904">
        <v>54.3</v>
      </c>
      <c r="DW120" s="904"/>
      <c r="DX120" s="904"/>
      <c r="DY120" s="904"/>
      <c r="DZ120" s="905"/>
    </row>
    <row r="121" spans="1:130" s="226" customFormat="1" ht="26.25" customHeight="1" x14ac:dyDescent="0.15">
      <c r="A121" s="878"/>
      <c r="B121" s="879"/>
      <c r="C121" s="924" t="s">
        <v>478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112923</v>
      </c>
      <c r="AB121" s="838"/>
      <c r="AC121" s="838"/>
      <c r="AD121" s="838"/>
      <c r="AE121" s="839"/>
      <c r="AF121" s="840">
        <v>39100</v>
      </c>
      <c r="AG121" s="838"/>
      <c r="AH121" s="838"/>
      <c r="AI121" s="838"/>
      <c r="AJ121" s="839"/>
      <c r="AK121" s="840" t="s">
        <v>442</v>
      </c>
      <c r="AL121" s="838"/>
      <c r="AM121" s="838"/>
      <c r="AN121" s="838"/>
      <c r="AO121" s="839"/>
      <c r="AP121" s="885" t="s">
        <v>442</v>
      </c>
      <c r="AQ121" s="886"/>
      <c r="AR121" s="886"/>
      <c r="AS121" s="886"/>
      <c r="AT121" s="887"/>
      <c r="AU121" s="947"/>
      <c r="AV121" s="948"/>
      <c r="AW121" s="948"/>
      <c r="AX121" s="948"/>
      <c r="AY121" s="949"/>
      <c r="AZ121" s="873" t="s">
        <v>479</v>
      </c>
      <c r="BA121" s="808"/>
      <c r="BB121" s="808"/>
      <c r="BC121" s="808"/>
      <c r="BD121" s="808"/>
      <c r="BE121" s="808"/>
      <c r="BF121" s="808"/>
      <c r="BG121" s="808"/>
      <c r="BH121" s="808"/>
      <c r="BI121" s="808"/>
      <c r="BJ121" s="808"/>
      <c r="BK121" s="808"/>
      <c r="BL121" s="808"/>
      <c r="BM121" s="808"/>
      <c r="BN121" s="808"/>
      <c r="BO121" s="808"/>
      <c r="BP121" s="809"/>
      <c r="BQ121" s="874">
        <v>342927</v>
      </c>
      <c r="BR121" s="875"/>
      <c r="BS121" s="875"/>
      <c r="BT121" s="875"/>
      <c r="BU121" s="875"/>
      <c r="BV121" s="875">
        <v>266581</v>
      </c>
      <c r="BW121" s="875"/>
      <c r="BX121" s="875"/>
      <c r="BY121" s="875"/>
      <c r="BZ121" s="875"/>
      <c r="CA121" s="875">
        <v>197688</v>
      </c>
      <c r="CB121" s="875"/>
      <c r="CC121" s="875"/>
      <c r="CD121" s="875"/>
      <c r="CE121" s="875"/>
      <c r="CF121" s="936">
        <v>1.5</v>
      </c>
      <c r="CG121" s="937"/>
      <c r="CH121" s="937"/>
      <c r="CI121" s="937"/>
      <c r="CJ121" s="937"/>
      <c r="CK121" s="930"/>
      <c r="CL121" s="916"/>
      <c r="CM121" s="916"/>
      <c r="CN121" s="916"/>
      <c r="CO121" s="917"/>
      <c r="CP121" s="896" t="s">
        <v>480</v>
      </c>
      <c r="CQ121" s="897"/>
      <c r="CR121" s="897"/>
      <c r="CS121" s="897"/>
      <c r="CT121" s="897"/>
      <c r="CU121" s="897"/>
      <c r="CV121" s="897"/>
      <c r="CW121" s="897"/>
      <c r="CX121" s="897"/>
      <c r="CY121" s="897"/>
      <c r="CZ121" s="897"/>
      <c r="DA121" s="897"/>
      <c r="DB121" s="897"/>
      <c r="DC121" s="897"/>
      <c r="DD121" s="897"/>
      <c r="DE121" s="897"/>
      <c r="DF121" s="898"/>
      <c r="DG121" s="874">
        <v>1142321</v>
      </c>
      <c r="DH121" s="875"/>
      <c r="DI121" s="875"/>
      <c r="DJ121" s="875"/>
      <c r="DK121" s="875"/>
      <c r="DL121" s="875">
        <v>1059053</v>
      </c>
      <c r="DM121" s="875"/>
      <c r="DN121" s="875"/>
      <c r="DO121" s="875"/>
      <c r="DP121" s="875"/>
      <c r="DQ121" s="875">
        <v>1010250</v>
      </c>
      <c r="DR121" s="875"/>
      <c r="DS121" s="875"/>
      <c r="DT121" s="875"/>
      <c r="DU121" s="875"/>
      <c r="DV121" s="852">
        <v>7.5</v>
      </c>
      <c r="DW121" s="852"/>
      <c r="DX121" s="852"/>
      <c r="DY121" s="852"/>
      <c r="DZ121" s="853"/>
    </row>
    <row r="122" spans="1:130" s="226" customFormat="1" ht="26.25" customHeight="1" x14ac:dyDescent="0.15">
      <c r="A122" s="878"/>
      <c r="B122" s="879"/>
      <c r="C122" s="882" t="s">
        <v>459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442</v>
      </c>
      <c r="AG122" s="838"/>
      <c r="AH122" s="838"/>
      <c r="AI122" s="838"/>
      <c r="AJ122" s="839"/>
      <c r="AK122" s="840" t="s">
        <v>442</v>
      </c>
      <c r="AL122" s="838"/>
      <c r="AM122" s="838"/>
      <c r="AN122" s="838"/>
      <c r="AO122" s="839"/>
      <c r="AP122" s="885" t="s">
        <v>442</v>
      </c>
      <c r="AQ122" s="886"/>
      <c r="AR122" s="886"/>
      <c r="AS122" s="886"/>
      <c r="AT122" s="887"/>
      <c r="AU122" s="947"/>
      <c r="AV122" s="948"/>
      <c r="AW122" s="948"/>
      <c r="AX122" s="948"/>
      <c r="AY122" s="949"/>
      <c r="AZ122" s="940" t="s">
        <v>481</v>
      </c>
      <c r="BA122" s="941"/>
      <c r="BB122" s="941"/>
      <c r="BC122" s="941"/>
      <c r="BD122" s="941"/>
      <c r="BE122" s="941"/>
      <c r="BF122" s="941"/>
      <c r="BG122" s="941"/>
      <c r="BH122" s="941"/>
      <c r="BI122" s="941"/>
      <c r="BJ122" s="941"/>
      <c r="BK122" s="941"/>
      <c r="BL122" s="941"/>
      <c r="BM122" s="941"/>
      <c r="BN122" s="941"/>
      <c r="BO122" s="941"/>
      <c r="BP122" s="942"/>
      <c r="BQ122" s="943">
        <v>25776306</v>
      </c>
      <c r="BR122" s="906"/>
      <c r="BS122" s="906"/>
      <c r="BT122" s="906"/>
      <c r="BU122" s="906"/>
      <c r="BV122" s="906">
        <v>25482570</v>
      </c>
      <c r="BW122" s="906"/>
      <c r="BX122" s="906"/>
      <c r="BY122" s="906"/>
      <c r="BZ122" s="906"/>
      <c r="CA122" s="906">
        <v>26147251</v>
      </c>
      <c r="CB122" s="906"/>
      <c r="CC122" s="906"/>
      <c r="CD122" s="906"/>
      <c r="CE122" s="906"/>
      <c r="CF122" s="907">
        <v>194.7</v>
      </c>
      <c r="CG122" s="908"/>
      <c r="CH122" s="908"/>
      <c r="CI122" s="908"/>
      <c r="CJ122" s="908"/>
      <c r="CK122" s="930"/>
      <c r="CL122" s="916"/>
      <c r="CM122" s="916"/>
      <c r="CN122" s="916"/>
      <c r="CO122" s="917"/>
      <c r="CP122" s="896" t="s">
        <v>482</v>
      </c>
      <c r="CQ122" s="897"/>
      <c r="CR122" s="897"/>
      <c r="CS122" s="897"/>
      <c r="CT122" s="897"/>
      <c r="CU122" s="897"/>
      <c r="CV122" s="897"/>
      <c r="CW122" s="897"/>
      <c r="CX122" s="897"/>
      <c r="CY122" s="897"/>
      <c r="CZ122" s="897"/>
      <c r="DA122" s="897"/>
      <c r="DB122" s="897"/>
      <c r="DC122" s="897"/>
      <c r="DD122" s="897"/>
      <c r="DE122" s="897"/>
      <c r="DF122" s="898"/>
      <c r="DG122" s="874">
        <v>775589</v>
      </c>
      <c r="DH122" s="875"/>
      <c r="DI122" s="875"/>
      <c r="DJ122" s="875"/>
      <c r="DK122" s="875"/>
      <c r="DL122" s="875">
        <v>781751</v>
      </c>
      <c r="DM122" s="875"/>
      <c r="DN122" s="875"/>
      <c r="DO122" s="875"/>
      <c r="DP122" s="875"/>
      <c r="DQ122" s="875">
        <v>764016</v>
      </c>
      <c r="DR122" s="875"/>
      <c r="DS122" s="875"/>
      <c r="DT122" s="875"/>
      <c r="DU122" s="875"/>
      <c r="DV122" s="852">
        <v>5.7</v>
      </c>
      <c r="DW122" s="852"/>
      <c r="DX122" s="852"/>
      <c r="DY122" s="852"/>
      <c r="DZ122" s="853"/>
    </row>
    <row r="123" spans="1:130" s="226" customFormat="1" ht="26.25" customHeight="1" x14ac:dyDescent="0.15">
      <c r="A123" s="878"/>
      <c r="B123" s="879"/>
      <c r="C123" s="882" t="s">
        <v>466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46568</v>
      </c>
      <c r="AB123" s="838"/>
      <c r="AC123" s="838"/>
      <c r="AD123" s="838"/>
      <c r="AE123" s="839"/>
      <c r="AF123" s="840">
        <v>45572</v>
      </c>
      <c r="AG123" s="838"/>
      <c r="AH123" s="838"/>
      <c r="AI123" s="838"/>
      <c r="AJ123" s="839"/>
      <c r="AK123" s="840">
        <v>44572</v>
      </c>
      <c r="AL123" s="838"/>
      <c r="AM123" s="838"/>
      <c r="AN123" s="838"/>
      <c r="AO123" s="839"/>
      <c r="AP123" s="885">
        <v>0.3</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483</v>
      </c>
      <c r="BP123" s="939"/>
      <c r="BQ123" s="893">
        <v>34597928</v>
      </c>
      <c r="BR123" s="894"/>
      <c r="BS123" s="894"/>
      <c r="BT123" s="894"/>
      <c r="BU123" s="894"/>
      <c r="BV123" s="894">
        <v>34181913</v>
      </c>
      <c r="BW123" s="894"/>
      <c r="BX123" s="894"/>
      <c r="BY123" s="894"/>
      <c r="BZ123" s="894"/>
      <c r="CA123" s="894">
        <v>34355855</v>
      </c>
      <c r="CB123" s="894"/>
      <c r="CC123" s="894"/>
      <c r="CD123" s="894"/>
      <c r="CE123" s="894"/>
      <c r="CF123" s="804"/>
      <c r="CG123" s="805"/>
      <c r="CH123" s="805"/>
      <c r="CI123" s="805"/>
      <c r="CJ123" s="895"/>
      <c r="CK123" s="930"/>
      <c r="CL123" s="916"/>
      <c r="CM123" s="916"/>
      <c r="CN123" s="916"/>
      <c r="CO123" s="917"/>
      <c r="CP123" s="896" t="s">
        <v>484</v>
      </c>
      <c r="CQ123" s="897"/>
      <c r="CR123" s="897"/>
      <c r="CS123" s="897"/>
      <c r="CT123" s="897"/>
      <c r="CU123" s="897"/>
      <c r="CV123" s="897"/>
      <c r="CW123" s="897"/>
      <c r="CX123" s="897"/>
      <c r="CY123" s="897"/>
      <c r="CZ123" s="897"/>
      <c r="DA123" s="897"/>
      <c r="DB123" s="897"/>
      <c r="DC123" s="897"/>
      <c r="DD123" s="897"/>
      <c r="DE123" s="897"/>
      <c r="DF123" s="898"/>
      <c r="DG123" s="837" t="s">
        <v>390</v>
      </c>
      <c r="DH123" s="838"/>
      <c r="DI123" s="838"/>
      <c r="DJ123" s="838"/>
      <c r="DK123" s="839"/>
      <c r="DL123" s="840" t="s">
        <v>485</v>
      </c>
      <c r="DM123" s="838"/>
      <c r="DN123" s="838"/>
      <c r="DO123" s="838"/>
      <c r="DP123" s="839"/>
      <c r="DQ123" s="840" t="s">
        <v>486</v>
      </c>
      <c r="DR123" s="838"/>
      <c r="DS123" s="838"/>
      <c r="DT123" s="838"/>
      <c r="DU123" s="839"/>
      <c r="DV123" s="885" t="s">
        <v>487</v>
      </c>
      <c r="DW123" s="886"/>
      <c r="DX123" s="886"/>
      <c r="DY123" s="886"/>
      <c r="DZ123" s="887"/>
    </row>
    <row r="124" spans="1:130" s="226" customFormat="1" ht="26.25" customHeight="1" thickBot="1" x14ac:dyDescent="0.2">
      <c r="A124" s="878"/>
      <c r="B124" s="879"/>
      <c r="C124" s="882" t="s">
        <v>469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181</v>
      </c>
      <c r="AB124" s="838"/>
      <c r="AC124" s="838"/>
      <c r="AD124" s="838"/>
      <c r="AE124" s="839"/>
      <c r="AF124" s="840" t="s">
        <v>486</v>
      </c>
      <c r="AG124" s="838"/>
      <c r="AH124" s="838"/>
      <c r="AI124" s="838"/>
      <c r="AJ124" s="839"/>
      <c r="AK124" s="840" t="s">
        <v>488</v>
      </c>
      <c r="AL124" s="838"/>
      <c r="AM124" s="838"/>
      <c r="AN124" s="838"/>
      <c r="AO124" s="839"/>
      <c r="AP124" s="885" t="s">
        <v>407</v>
      </c>
      <c r="AQ124" s="886"/>
      <c r="AR124" s="886"/>
      <c r="AS124" s="886"/>
      <c r="AT124" s="887"/>
      <c r="AU124" s="888" t="s">
        <v>489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45.2</v>
      </c>
      <c r="BR124" s="892"/>
      <c r="BS124" s="892"/>
      <c r="BT124" s="892"/>
      <c r="BU124" s="892"/>
      <c r="BV124" s="892">
        <v>45.5</v>
      </c>
      <c r="BW124" s="892"/>
      <c r="BX124" s="892"/>
      <c r="BY124" s="892"/>
      <c r="BZ124" s="892"/>
      <c r="CA124" s="892">
        <v>48.5</v>
      </c>
      <c r="CB124" s="892"/>
      <c r="CC124" s="892"/>
      <c r="CD124" s="892"/>
      <c r="CE124" s="892"/>
      <c r="CF124" s="782"/>
      <c r="CG124" s="783"/>
      <c r="CH124" s="783"/>
      <c r="CI124" s="783"/>
      <c r="CJ124" s="923"/>
      <c r="CK124" s="931"/>
      <c r="CL124" s="931"/>
      <c r="CM124" s="931"/>
      <c r="CN124" s="931"/>
      <c r="CO124" s="932"/>
      <c r="CP124" s="896" t="s">
        <v>490</v>
      </c>
      <c r="CQ124" s="897"/>
      <c r="CR124" s="897"/>
      <c r="CS124" s="897"/>
      <c r="CT124" s="897"/>
      <c r="CU124" s="897"/>
      <c r="CV124" s="897"/>
      <c r="CW124" s="897"/>
      <c r="CX124" s="897"/>
      <c r="CY124" s="897"/>
      <c r="CZ124" s="897"/>
      <c r="DA124" s="897"/>
      <c r="DB124" s="897"/>
      <c r="DC124" s="897"/>
      <c r="DD124" s="897"/>
      <c r="DE124" s="897"/>
      <c r="DF124" s="898"/>
      <c r="DG124" s="820" t="s">
        <v>491</v>
      </c>
      <c r="DH124" s="821"/>
      <c r="DI124" s="821"/>
      <c r="DJ124" s="821"/>
      <c r="DK124" s="822"/>
      <c r="DL124" s="823" t="s">
        <v>487</v>
      </c>
      <c r="DM124" s="821"/>
      <c r="DN124" s="821"/>
      <c r="DO124" s="821"/>
      <c r="DP124" s="822"/>
      <c r="DQ124" s="823" t="s">
        <v>492</v>
      </c>
      <c r="DR124" s="821"/>
      <c r="DS124" s="821"/>
      <c r="DT124" s="821"/>
      <c r="DU124" s="822"/>
      <c r="DV124" s="909" t="s">
        <v>491</v>
      </c>
      <c r="DW124" s="910"/>
      <c r="DX124" s="910"/>
      <c r="DY124" s="910"/>
      <c r="DZ124" s="911"/>
    </row>
    <row r="125" spans="1:130" s="226" customFormat="1" ht="26.25" customHeight="1" x14ac:dyDescent="0.15">
      <c r="A125" s="878"/>
      <c r="B125" s="879"/>
      <c r="C125" s="882" t="s">
        <v>471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492</v>
      </c>
      <c r="AB125" s="838"/>
      <c r="AC125" s="838"/>
      <c r="AD125" s="838"/>
      <c r="AE125" s="839"/>
      <c r="AF125" s="840" t="s">
        <v>407</v>
      </c>
      <c r="AG125" s="838"/>
      <c r="AH125" s="838"/>
      <c r="AI125" s="838"/>
      <c r="AJ125" s="839"/>
      <c r="AK125" s="840" t="s">
        <v>181</v>
      </c>
      <c r="AL125" s="838"/>
      <c r="AM125" s="838"/>
      <c r="AN125" s="838"/>
      <c r="AO125" s="839"/>
      <c r="AP125" s="885" t="s">
        <v>486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493</v>
      </c>
      <c r="CL125" s="913"/>
      <c r="CM125" s="913"/>
      <c r="CN125" s="913"/>
      <c r="CO125" s="914"/>
      <c r="CP125" s="921" t="s">
        <v>494</v>
      </c>
      <c r="CQ125" s="866"/>
      <c r="CR125" s="866"/>
      <c r="CS125" s="866"/>
      <c r="CT125" s="866"/>
      <c r="CU125" s="866"/>
      <c r="CV125" s="866"/>
      <c r="CW125" s="866"/>
      <c r="CX125" s="866"/>
      <c r="CY125" s="866"/>
      <c r="CZ125" s="866"/>
      <c r="DA125" s="866"/>
      <c r="DB125" s="866"/>
      <c r="DC125" s="866"/>
      <c r="DD125" s="866"/>
      <c r="DE125" s="866"/>
      <c r="DF125" s="867"/>
      <c r="DG125" s="922" t="s">
        <v>488</v>
      </c>
      <c r="DH125" s="903"/>
      <c r="DI125" s="903"/>
      <c r="DJ125" s="903"/>
      <c r="DK125" s="903"/>
      <c r="DL125" s="903" t="s">
        <v>181</v>
      </c>
      <c r="DM125" s="903"/>
      <c r="DN125" s="903"/>
      <c r="DO125" s="903"/>
      <c r="DP125" s="903"/>
      <c r="DQ125" s="903" t="s">
        <v>412</v>
      </c>
      <c r="DR125" s="903"/>
      <c r="DS125" s="903"/>
      <c r="DT125" s="903"/>
      <c r="DU125" s="903"/>
      <c r="DV125" s="904" t="s">
        <v>485</v>
      </c>
      <c r="DW125" s="904"/>
      <c r="DX125" s="904"/>
      <c r="DY125" s="904"/>
      <c r="DZ125" s="905"/>
    </row>
    <row r="126" spans="1:130" s="226" customFormat="1" ht="26.25" customHeight="1" thickBot="1" x14ac:dyDescent="0.2">
      <c r="A126" s="878"/>
      <c r="B126" s="879"/>
      <c r="C126" s="882" t="s">
        <v>473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21917</v>
      </c>
      <c r="AB126" s="838"/>
      <c r="AC126" s="838"/>
      <c r="AD126" s="838"/>
      <c r="AE126" s="839"/>
      <c r="AF126" s="840">
        <v>21598</v>
      </c>
      <c r="AG126" s="838"/>
      <c r="AH126" s="838"/>
      <c r="AI126" s="838"/>
      <c r="AJ126" s="839"/>
      <c r="AK126" s="840">
        <v>39873</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495</v>
      </c>
      <c r="CQ126" s="808"/>
      <c r="CR126" s="808"/>
      <c r="CS126" s="808"/>
      <c r="CT126" s="808"/>
      <c r="CU126" s="808"/>
      <c r="CV126" s="808"/>
      <c r="CW126" s="808"/>
      <c r="CX126" s="808"/>
      <c r="CY126" s="808"/>
      <c r="CZ126" s="808"/>
      <c r="DA126" s="808"/>
      <c r="DB126" s="808"/>
      <c r="DC126" s="808"/>
      <c r="DD126" s="808"/>
      <c r="DE126" s="808"/>
      <c r="DF126" s="809"/>
      <c r="DG126" s="874" t="s">
        <v>407</v>
      </c>
      <c r="DH126" s="875"/>
      <c r="DI126" s="875"/>
      <c r="DJ126" s="875"/>
      <c r="DK126" s="875"/>
      <c r="DL126" s="875" t="s">
        <v>496</v>
      </c>
      <c r="DM126" s="875"/>
      <c r="DN126" s="875"/>
      <c r="DO126" s="875"/>
      <c r="DP126" s="875"/>
      <c r="DQ126" s="875" t="s">
        <v>390</v>
      </c>
      <c r="DR126" s="875"/>
      <c r="DS126" s="875"/>
      <c r="DT126" s="875"/>
      <c r="DU126" s="875"/>
      <c r="DV126" s="852" t="s">
        <v>487</v>
      </c>
      <c r="DW126" s="852"/>
      <c r="DX126" s="852"/>
      <c r="DY126" s="852"/>
      <c r="DZ126" s="853"/>
    </row>
    <row r="127" spans="1:130" s="226" customFormat="1" ht="26.25" customHeight="1" x14ac:dyDescent="0.15">
      <c r="A127" s="880"/>
      <c r="B127" s="881"/>
      <c r="C127" s="899" t="s">
        <v>497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181</v>
      </c>
      <c r="AB127" s="838"/>
      <c r="AC127" s="838"/>
      <c r="AD127" s="838"/>
      <c r="AE127" s="839"/>
      <c r="AF127" s="840" t="s">
        <v>485</v>
      </c>
      <c r="AG127" s="838"/>
      <c r="AH127" s="838"/>
      <c r="AI127" s="838"/>
      <c r="AJ127" s="839"/>
      <c r="AK127" s="840" t="s">
        <v>181</v>
      </c>
      <c r="AL127" s="838"/>
      <c r="AM127" s="838"/>
      <c r="AN127" s="838"/>
      <c r="AO127" s="839"/>
      <c r="AP127" s="885" t="s">
        <v>412</v>
      </c>
      <c r="AQ127" s="886"/>
      <c r="AR127" s="886"/>
      <c r="AS127" s="886"/>
      <c r="AT127" s="887"/>
      <c r="AU127" s="262"/>
      <c r="AV127" s="262"/>
      <c r="AW127" s="262"/>
      <c r="AX127" s="902" t="s">
        <v>498</v>
      </c>
      <c r="AY127" s="870"/>
      <c r="AZ127" s="870"/>
      <c r="BA127" s="870"/>
      <c r="BB127" s="870"/>
      <c r="BC127" s="870"/>
      <c r="BD127" s="870"/>
      <c r="BE127" s="871"/>
      <c r="BF127" s="869" t="s">
        <v>499</v>
      </c>
      <c r="BG127" s="870"/>
      <c r="BH127" s="870"/>
      <c r="BI127" s="870"/>
      <c r="BJ127" s="870"/>
      <c r="BK127" s="870"/>
      <c r="BL127" s="871"/>
      <c r="BM127" s="869" t="s">
        <v>500</v>
      </c>
      <c r="BN127" s="870"/>
      <c r="BO127" s="870"/>
      <c r="BP127" s="870"/>
      <c r="BQ127" s="870"/>
      <c r="BR127" s="870"/>
      <c r="BS127" s="871"/>
      <c r="BT127" s="869" t="s">
        <v>501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502</v>
      </c>
      <c r="CQ127" s="808"/>
      <c r="CR127" s="808"/>
      <c r="CS127" s="808"/>
      <c r="CT127" s="808"/>
      <c r="CU127" s="808"/>
      <c r="CV127" s="808"/>
      <c r="CW127" s="808"/>
      <c r="CX127" s="808"/>
      <c r="CY127" s="808"/>
      <c r="CZ127" s="808"/>
      <c r="DA127" s="808"/>
      <c r="DB127" s="808"/>
      <c r="DC127" s="808"/>
      <c r="DD127" s="808"/>
      <c r="DE127" s="808"/>
      <c r="DF127" s="809"/>
      <c r="DG127" s="874" t="s">
        <v>486</v>
      </c>
      <c r="DH127" s="875"/>
      <c r="DI127" s="875"/>
      <c r="DJ127" s="875"/>
      <c r="DK127" s="875"/>
      <c r="DL127" s="875" t="s">
        <v>412</v>
      </c>
      <c r="DM127" s="875"/>
      <c r="DN127" s="875"/>
      <c r="DO127" s="875"/>
      <c r="DP127" s="875"/>
      <c r="DQ127" s="875" t="s">
        <v>412</v>
      </c>
      <c r="DR127" s="875"/>
      <c r="DS127" s="875"/>
      <c r="DT127" s="875"/>
      <c r="DU127" s="875"/>
      <c r="DV127" s="852" t="s">
        <v>485</v>
      </c>
      <c r="DW127" s="852"/>
      <c r="DX127" s="852"/>
      <c r="DY127" s="852"/>
      <c r="DZ127" s="853"/>
    </row>
    <row r="128" spans="1:130" s="226" customFormat="1" ht="26.25" customHeight="1" thickBot="1" x14ac:dyDescent="0.2">
      <c r="A128" s="854" t="s">
        <v>503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504</v>
      </c>
      <c r="X128" s="856"/>
      <c r="Y128" s="856"/>
      <c r="Z128" s="857"/>
      <c r="AA128" s="858">
        <v>82465</v>
      </c>
      <c r="AB128" s="859"/>
      <c r="AC128" s="859"/>
      <c r="AD128" s="859"/>
      <c r="AE128" s="860"/>
      <c r="AF128" s="861">
        <v>76963</v>
      </c>
      <c r="AG128" s="859"/>
      <c r="AH128" s="859"/>
      <c r="AI128" s="859"/>
      <c r="AJ128" s="860"/>
      <c r="AK128" s="861">
        <v>72602</v>
      </c>
      <c r="AL128" s="859"/>
      <c r="AM128" s="859"/>
      <c r="AN128" s="859"/>
      <c r="AO128" s="860"/>
      <c r="AP128" s="862"/>
      <c r="AQ128" s="863"/>
      <c r="AR128" s="863"/>
      <c r="AS128" s="863"/>
      <c r="AT128" s="864"/>
      <c r="AU128" s="262"/>
      <c r="AV128" s="262"/>
      <c r="AW128" s="262"/>
      <c r="AX128" s="865" t="s">
        <v>505</v>
      </c>
      <c r="AY128" s="866"/>
      <c r="AZ128" s="866"/>
      <c r="BA128" s="866"/>
      <c r="BB128" s="866"/>
      <c r="BC128" s="866"/>
      <c r="BD128" s="866"/>
      <c r="BE128" s="867"/>
      <c r="BF128" s="844" t="s">
        <v>407</v>
      </c>
      <c r="BG128" s="845"/>
      <c r="BH128" s="845"/>
      <c r="BI128" s="845"/>
      <c r="BJ128" s="845"/>
      <c r="BK128" s="845"/>
      <c r="BL128" s="868"/>
      <c r="BM128" s="844">
        <v>12.74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506</v>
      </c>
      <c r="CQ128" s="786"/>
      <c r="CR128" s="786"/>
      <c r="CS128" s="786"/>
      <c r="CT128" s="786"/>
      <c r="CU128" s="786"/>
      <c r="CV128" s="786"/>
      <c r="CW128" s="786"/>
      <c r="CX128" s="786"/>
      <c r="CY128" s="786"/>
      <c r="CZ128" s="786"/>
      <c r="DA128" s="786"/>
      <c r="DB128" s="786"/>
      <c r="DC128" s="786"/>
      <c r="DD128" s="786"/>
      <c r="DE128" s="786"/>
      <c r="DF128" s="787"/>
      <c r="DG128" s="848">
        <v>25104</v>
      </c>
      <c r="DH128" s="849"/>
      <c r="DI128" s="849"/>
      <c r="DJ128" s="849"/>
      <c r="DK128" s="849"/>
      <c r="DL128" s="849">
        <v>9679</v>
      </c>
      <c r="DM128" s="849"/>
      <c r="DN128" s="849"/>
      <c r="DO128" s="849"/>
      <c r="DP128" s="849"/>
      <c r="DQ128" s="849" t="s">
        <v>486</v>
      </c>
      <c r="DR128" s="849"/>
      <c r="DS128" s="849"/>
      <c r="DT128" s="849"/>
      <c r="DU128" s="849"/>
      <c r="DV128" s="850" t="s">
        <v>390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507</v>
      </c>
      <c r="X129" s="835"/>
      <c r="Y129" s="835"/>
      <c r="Z129" s="836"/>
      <c r="AA129" s="837">
        <v>16258864</v>
      </c>
      <c r="AB129" s="838"/>
      <c r="AC129" s="838"/>
      <c r="AD129" s="838"/>
      <c r="AE129" s="839"/>
      <c r="AF129" s="840">
        <v>15981706</v>
      </c>
      <c r="AG129" s="838"/>
      <c r="AH129" s="838"/>
      <c r="AI129" s="838"/>
      <c r="AJ129" s="839"/>
      <c r="AK129" s="840">
        <v>15571779</v>
      </c>
      <c r="AL129" s="838"/>
      <c r="AM129" s="838"/>
      <c r="AN129" s="838"/>
      <c r="AO129" s="839"/>
      <c r="AP129" s="841"/>
      <c r="AQ129" s="842"/>
      <c r="AR129" s="842"/>
      <c r="AS129" s="842"/>
      <c r="AT129" s="843"/>
      <c r="AU129" s="264"/>
      <c r="AV129" s="264"/>
      <c r="AW129" s="264"/>
      <c r="AX129" s="807" t="s">
        <v>508</v>
      </c>
      <c r="AY129" s="808"/>
      <c r="AZ129" s="808"/>
      <c r="BA129" s="808"/>
      <c r="BB129" s="808"/>
      <c r="BC129" s="808"/>
      <c r="BD129" s="808"/>
      <c r="BE129" s="809"/>
      <c r="BF129" s="827" t="s">
        <v>181</v>
      </c>
      <c r="BG129" s="828"/>
      <c r="BH129" s="828"/>
      <c r="BI129" s="828"/>
      <c r="BJ129" s="828"/>
      <c r="BK129" s="828"/>
      <c r="BL129" s="829"/>
      <c r="BM129" s="827">
        <v>17.739999999999998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510</v>
      </c>
      <c r="X130" s="835"/>
      <c r="Y130" s="835"/>
      <c r="Z130" s="836"/>
      <c r="AA130" s="837">
        <v>2209558</v>
      </c>
      <c r="AB130" s="838"/>
      <c r="AC130" s="838"/>
      <c r="AD130" s="838"/>
      <c r="AE130" s="839"/>
      <c r="AF130" s="840">
        <v>2218526</v>
      </c>
      <c r="AG130" s="838"/>
      <c r="AH130" s="838"/>
      <c r="AI130" s="838"/>
      <c r="AJ130" s="839"/>
      <c r="AK130" s="840">
        <v>2145088</v>
      </c>
      <c r="AL130" s="838"/>
      <c r="AM130" s="838"/>
      <c r="AN130" s="838"/>
      <c r="AO130" s="839"/>
      <c r="AP130" s="841"/>
      <c r="AQ130" s="842"/>
      <c r="AR130" s="842"/>
      <c r="AS130" s="842"/>
      <c r="AT130" s="843"/>
      <c r="AU130" s="264"/>
      <c r="AV130" s="264"/>
      <c r="AW130" s="264"/>
      <c r="AX130" s="807" t="s">
        <v>511</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512</v>
      </c>
      <c r="X131" s="818"/>
      <c r="Y131" s="818"/>
      <c r="Z131" s="819"/>
      <c r="AA131" s="820">
        <v>14049306</v>
      </c>
      <c r="AB131" s="821"/>
      <c r="AC131" s="821"/>
      <c r="AD131" s="821"/>
      <c r="AE131" s="822"/>
      <c r="AF131" s="823">
        <v>13763180</v>
      </c>
      <c r="AG131" s="821"/>
      <c r="AH131" s="821"/>
      <c r="AI131" s="821"/>
      <c r="AJ131" s="822"/>
      <c r="AK131" s="823">
        <v>13426691</v>
      </c>
      <c r="AL131" s="821"/>
      <c r="AM131" s="821"/>
      <c r="AN131" s="821"/>
      <c r="AO131" s="822"/>
      <c r="AP131" s="824"/>
      <c r="AQ131" s="825"/>
      <c r="AR131" s="825"/>
      <c r="AS131" s="825"/>
      <c r="AT131" s="826"/>
      <c r="AU131" s="264"/>
      <c r="AV131" s="264"/>
      <c r="AW131" s="264"/>
      <c r="AX131" s="785" t="s">
        <v>513</v>
      </c>
      <c r="AY131" s="786"/>
      <c r="AZ131" s="786"/>
      <c r="BA131" s="786"/>
      <c r="BB131" s="786"/>
      <c r="BC131" s="786"/>
      <c r="BD131" s="786"/>
      <c r="BE131" s="787"/>
      <c r="BF131" s="788">
        <v>48.5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515</v>
      </c>
      <c r="W132" s="798"/>
      <c r="X132" s="798"/>
      <c r="Y132" s="798"/>
      <c r="Z132" s="799"/>
      <c r="AA132" s="800">
        <v>8.8527148600000007</v>
      </c>
      <c r="AB132" s="801"/>
      <c r="AC132" s="801"/>
      <c r="AD132" s="801"/>
      <c r="AE132" s="802"/>
      <c r="AF132" s="803">
        <v>8.148516549</v>
      </c>
      <c r="AG132" s="801"/>
      <c r="AH132" s="801"/>
      <c r="AI132" s="801"/>
      <c r="AJ132" s="802"/>
      <c r="AK132" s="803">
        <v>9.3486493480000004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516</v>
      </c>
      <c r="W133" s="777"/>
      <c r="X133" s="777"/>
      <c r="Y133" s="777"/>
      <c r="Z133" s="778"/>
      <c r="AA133" s="779">
        <v>11.5</v>
      </c>
      <c r="AB133" s="780"/>
      <c r="AC133" s="780"/>
      <c r="AD133" s="780"/>
      <c r="AE133" s="781"/>
      <c r="AF133" s="779">
        <v>8.9</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4UXVTTorOSYNoKGxKy1VbKvoAdVj+5oeFy72c6JRxAuYbvL1rxWMlmH101Wleb/c74EICWwBzKAbCC93qODnw==" saltValue="qxfudSEjuVAg2WSENyJ8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9"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4Jrg/w2sYkLKIlyHGWAaYGTXKWVLV7J+4bwvpE7br25pgxMrl/WoKH0dOrxxh2w8dIsY7oblRQ9tXXh+azauw==" saltValue="2LttJmVdYVId2UZVSgvB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3+jsTvEDOTrHzUdbRJLwAOFSleR/5gwLssN/ji+t0Z6VJ4M1+1AYsYYCQ2sQqzMCd7ZU8nLe0lmKWHM4iqiPA==" saltValue="PRrovvC+LWNsqK6br6o6l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520</v>
      </c>
      <c r="AP7" s="283"/>
      <c r="AQ7" s="284" t="s">
        <v>521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522</v>
      </c>
      <c r="AQ8" s="290" t="s">
        <v>523</v>
      </c>
      <c r="AR8" s="291" t="s">
        <v>524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525</v>
      </c>
      <c r="AL9" s="1205"/>
      <c r="AM9" s="1205"/>
      <c r="AN9" s="1206"/>
      <c r="AO9" s="292">
        <v>4391853</v>
      </c>
      <c r="AP9" s="292">
        <v>90134</v>
      </c>
      <c r="AQ9" s="293">
        <v>89546</v>
      </c>
      <c r="AR9" s="294">
        <v>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526</v>
      </c>
      <c r="AL10" s="1205"/>
      <c r="AM10" s="1205"/>
      <c r="AN10" s="1206"/>
      <c r="AO10" s="295">
        <v>463903</v>
      </c>
      <c r="AP10" s="295">
        <v>9521</v>
      </c>
      <c r="AQ10" s="296">
        <v>7518</v>
      </c>
      <c r="AR10" s="297">
        <v>26.6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527</v>
      </c>
      <c r="AL11" s="1205"/>
      <c r="AM11" s="1205"/>
      <c r="AN11" s="1206"/>
      <c r="AO11" s="295">
        <v>763292</v>
      </c>
      <c r="AP11" s="295">
        <v>15665</v>
      </c>
      <c r="AQ11" s="296">
        <v>9181</v>
      </c>
      <c r="AR11" s="297">
        <v>70.599999999999994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528</v>
      </c>
      <c r="AL12" s="1205"/>
      <c r="AM12" s="1205"/>
      <c r="AN12" s="1206"/>
      <c r="AO12" s="295">
        <v>816</v>
      </c>
      <c r="AP12" s="295">
        <v>17</v>
      </c>
      <c r="AQ12" s="296">
        <v>1021</v>
      </c>
      <c r="AR12" s="297">
        <v>-98.3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529</v>
      </c>
      <c r="AL13" s="1205"/>
      <c r="AM13" s="1205"/>
      <c r="AN13" s="1206"/>
      <c r="AO13" s="295" t="s">
        <v>530</v>
      </c>
      <c r="AP13" s="295" t="s">
        <v>530</v>
      </c>
      <c r="AQ13" s="296">
        <v>11</v>
      </c>
      <c r="AR13" s="297" t="s">
        <v>530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531</v>
      </c>
      <c r="AL14" s="1205"/>
      <c r="AM14" s="1205"/>
      <c r="AN14" s="1206"/>
      <c r="AO14" s="295">
        <v>257073</v>
      </c>
      <c r="AP14" s="295">
        <v>5276</v>
      </c>
      <c r="AQ14" s="296">
        <v>4082</v>
      </c>
      <c r="AR14" s="297">
        <v>29.3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532</v>
      </c>
      <c r="AL15" s="1205"/>
      <c r="AM15" s="1205"/>
      <c r="AN15" s="1206"/>
      <c r="AO15" s="295">
        <v>20249</v>
      </c>
      <c r="AP15" s="295">
        <v>416</v>
      </c>
      <c r="AQ15" s="296">
        <v>2228</v>
      </c>
      <c r="AR15" s="297">
        <v>-81.3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533</v>
      </c>
      <c r="AL16" s="1208"/>
      <c r="AM16" s="1208"/>
      <c r="AN16" s="1209"/>
      <c r="AO16" s="295">
        <v>-446533</v>
      </c>
      <c r="AP16" s="295">
        <v>-9164</v>
      </c>
      <c r="AQ16" s="296">
        <v>-8980</v>
      </c>
      <c r="AR16" s="297">
        <v>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184</v>
      </c>
      <c r="AL17" s="1208"/>
      <c r="AM17" s="1208"/>
      <c r="AN17" s="1209"/>
      <c r="AO17" s="295">
        <v>5450653</v>
      </c>
      <c r="AP17" s="295">
        <v>111863</v>
      </c>
      <c r="AQ17" s="296">
        <v>104606</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538</v>
      </c>
      <c r="AL21" s="1202"/>
      <c r="AM21" s="1202"/>
      <c r="AN21" s="1203"/>
      <c r="AO21" s="307">
        <v>9.5</v>
      </c>
      <c r="AP21" s="308">
        <v>10.09</v>
      </c>
      <c r="AQ21" s="309">
        <v>-0.59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539</v>
      </c>
      <c r="AL22" s="1202"/>
      <c r="AM22" s="1202"/>
      <c r="AN22" s="1203"/>
      <c r="AO22" s="312">
        <v>101.7</v>
      </c>
      <c r="AP22" s="313">
        <v>97.8</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541</v>
      </c>
      <c r="AO27" s="273"/>
      <c r="AP27" s="273"/>
      <c r="AQ27" s="273"/>
      <c r="AR27" s="273"/>
      <c r="AS27" s="273"/>
      <c r="AT27" s="273"/>
    </row>
    <row r="28" spans="1:46" ht="17.25" x14ac:dyDescent="0.1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520</v>
      </c>
      <c r="AP30" s="283"/>
      <c r="AQ30" s="284" t="s">
        <v>521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522</v>
      </c>
      <c r="AQ31" s="290" t="s">
        <v>523</v>
      </c>
      <c r="AR31" s="291" t="s">
        <v>524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544</v>
      </c>
      <c r="AL32" s="1193"/>
      <c r="AM32" s="1193"/>
      <c r="AN32" s="1194"/>
      <c r="AO32" s="322">
        <v>2320787</v>
      </c>
      <c r="AP32" s="322">
        <v>47629</v>
      </c>
      <c r="AQ32" s="323">
        <v>67805</v>
      </c>
      <c r="AR32" s="324">
        <v>-29.8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545</v>
      </c>
      <c r="AL33" s="1193"/>
      <c r="AM33" s="1193"/>
      <c r="AN33" s="1194"/>
      <c r="AO33" s="322" t="s">
        <v>530</v>
      </c>
      <c r="AP33" s="322" t="s">
        <v>530</v>
      </c>
      <c r="AQ33" s="323" t="s">
        <v>530</v>
      </c>
      <c r="AR33" s="324" t="s">
        <v>530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546</v>
      </c>
      <c r="AL34" s="1193"/>
      <c r="AM34" s="1193"/>
      <c r="AN34" s="1194"/>
      <c r="AO34" s="322" t="s">
        <v>530</v>
      </c>
      <c r="AP34" s="322" t="s">
        <v>530</v>
      </c>
      <c r="AQ34" s="323">
        <v>11</v>
      </c>
      <c r="AR34" s="324" t="s">
        <v>530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547</v>
      </c>
      <c r="AL35" s="1193"/>
      <c r="AM35" s="1193"/>
      <c r="AN35" s="1194"/>
      <c r="AO35" s="322">
        <v>895871</v>
      </c>
      <c r="AP35" s="322">
        <v>18386</v>
      </c>
      <c r="AQ35" s="323">
        <v>18110</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548</v>
      </c>
      <c r="AL36" s="1193"/>
      <c r="AM36" s="1193"/>
      <c r="AN36" s="1194"/>
      <c r="AO36" s="322">
        <v>171801</v>
      </c>
      <c r="AP36" s="322">
        <v>3526</v>
      </c>
      <c r="AQ36" s="323">
        <v>2781</v>
      </c>
      <c r="AR36" s="324">
        <v>26.8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549</v>
      </c>
      <c r="AL37" s="1193"/>
      <c r="AM37" s="1193"/>
      <c r="AN37" s="1194"/>
      <c r="AO37" s="322">
        <v>84445</v>
      </c>
      <c r="AP37" s="322">
        <v>1733</v>
      </c>
      <c r="AQ37" s="323">
        <v>1073</v>
      </c>
      <c r="AR37" s="324">
        <v>61.5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550</v>
      </c>
      <c r="AL38" s="1196"/>
      <c r="AM38" s="1196"/>
      <c r="AN38" s="1197"/>
      <c r="AO38" s="325" t="s">
        <v>530</v>
      </c>
      <c r="AP38" s="325" t="s">
        <v>530</v>
      </c>
      <c r="AQ38" s="326">
        <v>5</v>
      </c>
      <c r="AR38" s="314" t="s">
        <v>530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551</v>
      </c>
      <c r="AL39" s="1196"/>
      <c r="AM39" s="1196"/>
      <c r="AN39" s="1197"/>
      <c r="AO39" s="322">
        <v>-72602</v>
      </c>
      <c r="AP39" s="322">
        <v>-1490</v>
      </c>
      <c r="AQ39" s="323">
        <v>-3858</v>
      </c>
      <c r="AR39" s="324">
        <v>-61.4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552</v>
      </c>
      <c r="AL40" s="1193"/>
      <c r="AM40" s="1193"/>
      <c r="AN40" s="1194"/>
      <c r="AO40" s="322">
        <v>-2145088</v>
      </c>
      <c r="AP40" s="322">
        <v>-44023</v>
      </c>
      <c r="AQ40" s="323">
        <v>-59194</v>
      </c>
      <c r="AR40" s="324">
        <v>-25.6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297</v>
      </c>
      <c r="AL41" s="1199"/>
      <c r="AM41" s="1199"/>
      <c r="AN41" s="1200"/>
      <c r="AO41" s="322">
        <v>1255214</v>
      </c>
      <c r="AP41" s="322">
        <v>25761</v>
      </c>
      <c r="AQ41" s="323">
        <v>26732</v>
      </c>
      <c r="AR41" s="324">
        <v>-3.6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520</v>
      </c>
      <c r="AN49" s="1187" t="s">
        <v>556</v>
      </c>
      <c r="AO49" s="1188"/>
      <c r="AP49" s="1188"/>
      <c r="AQ49" s="1188"/>
      <c r="AR49" s="118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557</v>
      </c>
      <c r="AO50" s="339" t="s">
        <v>558</v>
      </c>
      <c r="AP50" s="340" t="s">
        <v>559</v>
      </c>
      <c r="AQ50" s="341" t="s">
        <v>560</v>
      </c>
      <c r="AR50" s="342" t="s">
        <v>561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3715422</v>
      </c>
      <c r="AN51" s="344">
        <v>72330</v>
      </c>
      <c r="AO51" s="345">
        <v>77.2</v>
      </c>
      <c r="AP51" s="346">
        <v>69560</v>
      </c>
      <c r="AQ51" s="347">
        <v>32</v>
      </c>
      <c r="AR51" s="348">
        <v>45.2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2655162</v>
      </c>
      <c r="AN52" s="352">
        <v>51689</v>
      </c>
      <c r="AO52" s="353">
        <v>93.9</v>
      </c>
      <c r="AP52" s="354">
        <v>35305</v>
      </c>
      <c r="AQ52" s="355">
        <v>17</v>
      </c>
      <c r="AR52" s="356">
        <v>76.900000000000006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3481382</v>
      </c>
      <c r="AN53" s="344">
        <v>68492</v>
      </c>
      <c r="AO53" s="345">
        <v>-5.3</v>
      </c>
      <c r="AP53" s="346">
        <v>65988</v>
      </c>
      <c r="AQ53" s="347">
        <v>-5.0999999999999996</v>
      </c>
      <c r="AR53" s="348">
        <v>-0.2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2774350</v>
      </c>
      <c r="AN54" s="352">
        <v>54582</v>
      </c>
      <c r="AO54" s="353">
        <v>5.6</v>
      </c>
      <c r="AP54" s="354">
        <v>36473</v>
      </c>
      <c r="AQ54" s="355">
        <v>3.3</v>
      </c>
      <c r="AR54" s="356">
        <v>2.2999999999999998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2648902</v>
      </c>
      <c r="AN55" s="344">
        <v>52829</v>
      </c>
      <c r="AO55" s="345">
        <v>-22.9</v>
      </c>
      <c r="AP55" s="346">
        <v>87974</v>
      </c>
      <c r="AQ55" s="347">
        <v>33.299999999999997</v>
      </c>
      <c r="AR55" s="348">
        <v>-56.2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1487025</v>
      </c>
      <c r="AN56" s="352">
        <v>29657</v>
      </c>
      <c r="AO56" s="353">
        <v>-45.7</v>
      </c>
      <c r="AP56" s="354">
        <v>48183</v>
      </c>
      <c r="AQ56" s="355">
        <v>32.1</v>
      </c>
      <c r="AR56" s="356">
        <v>-77.8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2384422</v>
      </c>
      <c r="AN57" s="344">
        <v>48133</v>
      </c>
      <c r="AO57" s="345">
        <v>-8.9</v>
      </c>
      <c r="AP57" s="346">
        <v>83280</v>
      </c>
      <c r="AQ57" s="347">
        <v>-5.3</v>
      </c>
      <c r="AR57" s="348">
        <v>-3.6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991815</v>
      </c>
      <c r="AN58" s="352">
        <v>20021</v>
      </c>
      <c r="AO58" s="353">
        <v>-32.5</v>
      </c>
      <c r="AP58" s="354">
        <v>43123</v>
      </c>
      <c r="AQ58" s="355">
        <v>-10.5</v>
      </c>
      <c r="AR58" s="356">
        <v>-22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3325105</v>
      </c>
      <c r="AN59" s="344">
        <v>68241</v>
      </c>
      <c r="AO59" s="345">
        <v>41.8</v>
      </c>
      <c r="AP59" s="346">
        <v>88968</v>
      </c>
      <c r="AQ59" s="347">
        <v>6.8</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1641701</v>
      </c>
      <c r="AN60" s="352">
        <v>33693</v>
      </c>
      <c r="AO60" s="353">
        <v>68.3</v>
      </c>
      <c r="AP60" s="354">
        <v>45482</v>
      </c>
      <c r="AQ60" s="355">
        <v>5.5</v>
      </c>
      <c r="AR60" s="356">
        <v>62.8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3111047</v>
      </c>
      <c r="AN61" s="359">
        <v>62005</v>
      </c>
      <c r="AO61" s="360">
        <v>16.399999999999999</v>
      </c>
      <c r="AP61" s="361">
        <v>79154</v>
      </c>
      <c r="AQ61" s="362">
        <v>12.3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1910011</v>
      </c>
      <c r="AN62" s="352">
        <v>37928</v>
      </c>
      <c r="AO62" s="353">
        <v>17.899999999999999</v>
      </c>
      <c r="AP62" s="354">
        <v>41713</v>
      </c>
      <c r="AQ62" s="355">
        <v>9.5</v>
      </c>
      <c r="AR62" s="356">
        <v>8.4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9Vts6AQTRzgn/GpQo7rj7C0F/M0lxL/Gr9B3xOXA0JHqiVwQGWJTO7lgWCbodACm6LpEw4q7hucATyOkcCP+g==" saltValue="s6xVgP5htY47d1zx9oCj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rId3cZJbsD6IASe8c8CzyHxaQwhiVIghyTu3Bc/I+SQIgiBJ465LaUmehIQsw59B5MBDS6O0OcLuP9lv3VEw==" saltValue="SlyTcdDflM8g+KaDajif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73JwqgF5fRXAxy+JnKgevbQbSopXRHhdYRqOv5MobaaX2rIPLizXGxaNgdJAc/Ce3LYsFVapBY1+EpLxqwvQ==" saltValue="p4+5CArG/hV6c0TgYM8v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10" t="s">
        <v>3</v>
      </c>
      <c r="D47" s="1210"/>
      <c r="E47" s="1211"/>
      <c r="F47" s="11">
        <v>16.36</v>
      </c>
      <c r="G47" s="12">
        <v>18.579999999999998</v>
      </c>
      <c r="H47" s="12">
        <v>19.22</v>
      </c>
      <c r="I47" s="12">
        <v>19.73</v>
      </c>
      <c r="J47" s="13">
        <v>20.29</v>
      </c>
    </row>
    <row r="48" spans="2:10" ht="57.75" customHeight="1" x14ac:dyDescent="0.15">
      <c r="B48" s="14"/>
      <c r="C48" s="1212" t="s">
        <v>4</v>
      </c>
      <c r="D48" s="1212"/>
      <c r="E48" s="1213"/>
      <c r="F48" s="15">
        <v>6.34</v>
      </c>
      <c r="G48" s="16">
        <v>3.27</v>
      </c>
      <c r="H48" s="16">
        <v>3.25</v>
      </c>
      <c r="I48" s="16">
        <v>2.7</v>
      </c>
      <c r="J48" s="17">
        <v>3.2</v>
      </c>
    </row>
    <row r="49" spans="2:10" ht="57.75" customHeight="1" thickBot="1" x14ac:dyDescent="0.2">
      <c r="B49" s="18"/>
      <c r="C49" s="1214" t="s">
        <v>5</v>
      </c>
      <c r="D49" s="1214"/>
      <c r="E49" s="1215"/>
      <c r="F49" s="19" t="s">
        <v>577</v>
      </c>
      <c r="G49" s="20" t="s">
        <v>578</v>
      </c>
      <c r="H49" s="20">
        <v>0.75</v>
      </c>
      <c r="I49" s="20" t="s">
        <v>579</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OX22ujD+65cSIiWXKeH2ToUL+Putqp74QYu2Fc7WpgMi6dbm84kAQ8EGUZTpPWiDhwolZWXd9aJKJNnuLcKA==" saltValue="wqESolMtVpG0k1rCQvZD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2019-03-26T06:01:45Z</cp:lastPrinted>
  <dcterms:created xsi:type="dcterms:W3CDTF">2019-02-14T01:38:47Z</dcterms:created>
  <dcterms:modified xsi:type="dcterms:W3CDTF">2019-10-24T00:22:38Z</dcterms:modified>
  <cp:category/>
</cp:coreProperties>
</file>