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状況資料集\27年度\回答\02_追加分\"/>
    </mc:Choice>
  </mc:AlternateContent>
  <bookViews>
    <workbookView xWindow="8085" yWindow="15" windowWidth="4050" windowHeight="72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l="1"/>
  <c r="U36" i="9" l="1"/>
  <c r="AM34" i="9" l="1"/>
  <c r="BE34" i="9" s="1"/>
  <c r="BE35"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<sst xmlns="http://schemas.openxmlformats.org/spreadsheetml/2006/main" count="1030" uniqueCount="562">
  <si>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</si>
  <si>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</si>
  <si>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</si>
  <si>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</si>
  <si>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</si>
  <si>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</si>
  <si>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</si>
  <si>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</si>
  <si>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</si>
  <si>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</si>
  <si>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</si>
  <si>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</si>
  <si>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</si>
  <si>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</si>
  <si>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</si>
  <si>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</si>
  <si>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</si>
  <si>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</si>
  <si>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</si>
  <si>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</si>
  <si>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</si>
  <si>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</si>
  <si>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</si>
  <si>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</si>
  <si>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</si>
  <si>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</si>
  <si>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</si>
  <si>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</si>
  <si>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</si>
  <si>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</si>
  <si>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</si>
  <si>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</si>
  <si>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</si>
  <si>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</si>
  <si>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</si>
  <si>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</si>
  <si>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</si>
  <si>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</si>
  <si>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</si>
  <si>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</si>
  <si>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</si>
  <si>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</si>
  <si>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</si>
  <si>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</si>
  <si>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</si>
  <si>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</si>
  <si>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</si>
  <si>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</si>
  <si>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</si>
  <si>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</si>
  <si>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</si>
  <si>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</si>
  <si>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</si>
  <si>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</si>
  <si>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</si>
  <si>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</si>
  <si>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</si>
  <si>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</si>
  <si>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</si>
  <si>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</si>
  <si>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</si>
  <si>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</si>
  <si>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</si>
  <si>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</si>
  <si>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</si>
  <si>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</si>
  <si>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</si>
  <si>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</si>
  <si>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</si>
  <si>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</si>
  <si>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</si>
  <si>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</si>
  <si>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</si>
  <si>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</si>
  <si>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</si>
  <si>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</si>
  <si>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</si>
  <si>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</si>
  <si>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</si>
  <si>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</si>
  <si>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</si>
  <si>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</si>
  <si>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</si>
  <si>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</si>
  <si>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</si>
  <si>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</si>
  <si>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</si>
  <si>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</si>
  <si>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</si>
  <si>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</si>
  <si>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</si>
  <si>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</si>
  <si>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</si>
  <si>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</si>
  <si>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</si>
  <si>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</si>
  <si>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</si>
  <si>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</si>
  <si>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</si>
  <si>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</si>
  <si>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</si>
  <si>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</si>
  <si>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</si>
  <si>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</si>
  <si>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</si>
  <si>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</si>
  <si>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</si>
  <si>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</si>
  <si>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</si>
  <si>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</si>
  <si>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</si>
  <si>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</si>
  <si>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</si>
  <si>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</si>
  <si>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</si>
  <si>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</si>
  <si>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</si>
  <si>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</si>
  <si>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</si>
  <si>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</si>
  <si>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</si>
  <si>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</si>
  <si>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</si>
  <si>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</si>
  <si>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</si>
  <si>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</si>
  <si>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</si>
  <si>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</si>
  <si>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</si>
  <si>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</si>
  <si>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</si>
  <si>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</si>
  <si>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</si>
  <si>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</si>
  <si>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</si>
  <si>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</si>
  <si>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</si>
  <si>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</si>
  <si>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</si>
  <si>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</si>
  <si>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</si>
  <si>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</si>
  <si>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</si>
  <si>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</si>
  <si>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</si>
  <si>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</si>
  <si>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</si>
  <si>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</si>
  <si>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</si>
  <si>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</si>
  <si>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</si>
  <si>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</si>
  <si>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</si>
  <si>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</si>
  <si>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</si>
  <si>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</si>
  <si>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</si>
  <si>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</si>
  <si>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</si>
  <si>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</si>
  <si>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</si>
  <si>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</si>
  <si>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</si>
  <si>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</si>
  <si>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</si>
  <si>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</si>
  <si>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</si>
  <si>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</si>
  <si>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</si>
  <si>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</si>
  <si>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</si>
  <si>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</si>
  <si>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</si>
  <si>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</si>
  <si>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</si>
  <si>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</si>
  <si>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</si>
  <si>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</si>
  <si>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</si>
  <si>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</si>
  <si>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</si>
  <si>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</si>
  <si>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</si>
  <si>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</si>
  <si>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</si>
  <si>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</si>
  <si>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</si>
  <si>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</si>
  <si>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</si>
  <si>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</si>
  <si>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</si>
  <si>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</si>
  <si>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福島県喜多方市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</si>
  <si>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</si>
  <si>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</si>
  <si>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</si>
  <si>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</si>
  <si>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</si>
  <si>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</si>
  <si>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</si>
  <si>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</si>
  <si>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</si>
  <si>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</si>
  <si>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</si>
  <si>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</si>
  <si>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</si>
  <si>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</si>
  <si>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</si>
  <si>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</si>
  <si>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</si>
  <si>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</si>
  <si>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</si>
  <si>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</si>
  <si>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</si>
  <si>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</si>
  <si>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</si>
  <si>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</si>
  <si>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</si>
  <si>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</si>
  <si>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</si>
  <si>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</si>
  <si>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</si>
  <si>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</si>
  <si>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</si>
  <si>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</si>
  <si>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</si>
  <si>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</si>
  <si>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</si>
  <si>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</si>
  <si>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</si>
  <si>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</si>
  <si>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</si>
  <si>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</si>
  <si>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</si>
  <si>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</si>
  <si>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</si>
  <si>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</si>
  <si>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</si>
  <si>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</si>
  <si>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</si>
  <si>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</si>
  <si>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</si>
  <si>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</si>
  <si>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</si>
  <si>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</si>
  <si>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</si>
  <si>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</si>
  <si>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</si>
  <si>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</si>
  <si>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</si>
  <si>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</si>
  <si>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</si>
  <si>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</si>
  <si>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</si>
  <si>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</si>
  <si>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</si>
  <si>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</si>
  <si>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</si>
  <si>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</si>
  <si>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</si>
  <si>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</si>
  <si>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</si>
  <si>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</si>
  <si>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</si>
  <si>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</si>
  <si>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</si>
  <si>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</si>
  <si>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</si>
  <si>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</si>
  <si>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</si>
  <si>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</si>
  <si>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</si>
  <si>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</si>
  <si>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</si>
  <si>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</si>
  <si>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</si>
  <si>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</si>
  <si>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</si>
  <si>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</si>
  <si>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</si>
  <si>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</si>
  <si>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</si>
  <si>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</si>
  <si>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</si>
  <si>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</si>
  <si>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</si>
  <si>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</si>
  <si>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</si>
  <si>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</si>
  <si>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</si>
  <si>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</si>
  <si>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</si>
  <si>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</si>
  <si>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</si>
  <si>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</si>
  <si>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</si>
  <si>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</si>
  <si>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</si>
  <si>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</si>
  <si>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</si>
  <si>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</si>
  <si>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</si>
  <si>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</si>
  <si>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</si>
  <si>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</si>
  <si>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</si>
  <si>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</si>
  <si>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</si>
  <si>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</si>
  <si>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</si>
  <si>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</si>
  <si>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</si>
  <si>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</si>
  <si>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</si>
  <si>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</si>
  <si>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</si>
  <si>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</si>
  <si>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</si>
  <si>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</si>
  <si>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</si>
  <si>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</si>
  <si>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</si>
  <si>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</si>
  <si>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</si>
  <si>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</si>
  <si>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</si>
  <si>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</si>
  <si>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</si>
  <si>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</si>
  <si>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</si>
  <si>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</si>
  <si>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</si>
  <si>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</si>
  <si>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</si>
  <si>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</si>
  <si>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</si>
  <si>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</si>
  <si>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</si>
  <si>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</si>
  <si>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</si>
  <si>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福島県喜多方市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</si>
  <si>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</si>
  <si>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</si>
  <si>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</si>
  <si>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</si>
  <si>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</si>
  <si>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</si>
  <si>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</si>
  <si>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</si>
  <si>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</si>
  <si>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</si>
  <si>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</si>
  <si>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</si>
  <si>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</si>
  <si>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</si>
  <si>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</si>
  <si>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</si>
  <si>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</si>
  <si>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</si>
  <si>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</si>
  <si>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</si>
  <si>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</si>
  <si>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喜多方西部土地区画整理事業特別会計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</si>
  <si>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</si>
  <si>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</si>
  <si>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</si>
  <si>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</si>
  <si>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</si>
  <si>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</si>
  <si>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</si>
  <si>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</si>
  <si>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</si>
  <si>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</si>
  <si>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</si>
  <si>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</si>
  <si>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</si>
  <si>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</si>
  <si>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</si>
  <si>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</si>
  <si>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</si>
  <si>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</si>
  <si>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</si>
  <si>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</si>
  <si>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</si>
  <si>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</si>
  <si>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</si>
  <si>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</si>
  <si>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</si>
  <si>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</si>
  <si>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</si>
  <si>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</si>
  <si>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</si>
  <si>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</si>
  <si>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</si>
  <si>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</si>
  <si>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</si>
  <si>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</si>
  <si>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</si>
  <si>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</si>
  <si>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</si>
  <si>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</si>
  <si>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</si>
  <si>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</si>
  <si>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</si>
  <si>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</si>
  <si>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</si>
  <si>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</si>
  <si>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</si>
  <si>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</si>
  <si>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</si>
  <si>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</si>
  <si>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</si>
  <si>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</si>
  <si>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</si>
  <si>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</si>
  <si>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</si>
  <si>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</si>
  <si>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</si>
  <si>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</si>
  <si>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</si>
  <si>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</si>
  <si>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</si>
  <si>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</si>
  <si>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</si>
  <si>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</si>
  <si>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</si>
  <si>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</si>
  <si>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</si>
  <si>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</si>
  <si>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</si>
  <si>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</si>
  <si>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</si>
  <si>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</si>
  <si>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</si>
  <si>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</si>
  <si>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</si>
  <si>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</si>
  <si>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</si>
  <si>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</si>
  <si>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</si>
  <si>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</si>
  <si>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</si>
  <si>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</si>
  <si>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</si>
  <si>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</si>
  <si>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</si>
  <si>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</si>
  <si>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</si>
  <si>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</si>
  <si>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</si>
  <si>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</si>
  <si>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</si>
  <si>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</si>
  <si>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</si>
  <si>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</si>
  <si>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</si>
  <si>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</si>
  <si>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</si>
  <si>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</si>
  <si>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</si>
  <si>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</si>
  <si>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</si>
  <si>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</si>
  <si>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</si>
  <si>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</si>
  <si>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</si>
  <si>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</si>
  <si>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</si>
  <si>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</si>
  <si>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</si>
  <si>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</si>
  <si>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</si>
  <si>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</si>
  <si>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</si>
  <si>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</si>
  <si>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</si>
  <si>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</si>
  <si>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</si>
  <si>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</si>
  <si>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</si>
  <si>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</si>
  <si>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</si>
  <si>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</si>
  <si>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</si>
  <si>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</si>
  <si>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</si>
  <si>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</si>
  <si>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</si>
  <si>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</si>
  <si>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</si>
  <si>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</si>
  <si>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</si>
  <si>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</si>
  <si>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</si>
  <si>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</si>
  <si>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</si>
  <si>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</si>
  <si>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</si>
  <si>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</si>
  <si>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</si>
  <si>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</si>
  <si>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</si>
  <si>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</si>
  <si>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</si>
  <si>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</si>
  <si>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</si>
  <si>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</si>
  <si>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</si>
  <si>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</si>
  <si>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</si>
  <si>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</si>
  <si>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</si>
  <si>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</si>
  <si>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</si>
  <si>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</si>
  <si>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</si>
  <si>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</si>
  <si>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</si>
  <si>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2.14</t>
  </si>
  <si>
    <t>▲ 1.02</t>
  </si>
  <si>
    <t>国民健康保険事業特別会計</t>
  </si>
  <si>
    <t>一般会計</t>
  </si>
  <si>
    <t>水道事業会計</t>
  </si>
  <si>
    <t>介護保険事業特別会計</t>
  </si>
  <si>
    <t>後期高齢者医療事業特別会計</t>
  </si>
  <si>
    <t>公有林整備事業特別会計</t>
  </si>
  <si>
    <t>喜多方西部土地区画整理事業特別会計</t>
  </si>
  <si>
    <t>塩川駅西土地区画整理事業特別会計</t>
  </si>
  <si>
    <t>その他会計（赤字）</t>
  </si>
  <si>
    <t>その他会計（黒字）</t>
  </si>
  <si>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</si>
  <si>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</si>
  <si>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</si>
  <si>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4">
      <t>カブシキガイシャ</t>
    </rPh>
    <phoneticPr fontId="2"/>
  </si>
  <si>
    <t>喜多方地方土地開発公社</t>
    <rPh sb="0" eb="3">
      <t>キタカタ</t>
    </rPh>
    <rPh sb="3" eb="5">
      <t>チホウ</t>
    </rPh>
    <rPh sb="5" eb="7">
      <t>トチ</t>
    </rPh>
    <rPh sb="7" eb="9">
      <t>カイハツ</t>
    </rPh>
    <rPh sb="9" eb="11">
      <t>コウシャ</t>
    </rPh>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</si>
  <si>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</si>
  <si>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</si>
  <si>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</si>
  <si>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●ふるさと市町村圏事業特別会計</t>
    <rPh sb="5" eb="8">
      <t>シチョウソン</t>
    </rPh>
    <rPh sb="8" eb="9">
      <t>ケン</t>
    </rPh>
    <rPh sb="9" eb="11">
      <t>ジギョウ</t>
    </rPh>
    <rPh sb="11" eb="13">
      <t>トクベツ</t>
    </rPh>
    <rPh sb="13" eb="15">
      <t>カイケイ</t>
    </rPh>
    <phoneticPr fontId="2"/>
  </si>
  <si>
    <t>●介護保険事業特別</t>
    <rPh sb="1" eb="3">
      <t>カイゴ</t>
    </rPh>
    <rPh sb="3" eb="5">
      <t>ホケン</t>
    </rPh>
    <rPh sb="5" eb="7">
      <t>ジギョウ</t>
    </rPh>
    <rPh sb="7" eb="9">
      <t>トクベツ</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</si>
  <si>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</si>
  <si>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</si>
  <si>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</si>
  <si>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</si>
  <si>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</si>
  <si>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</si>
  <si>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</si>
  <si>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</si>
  <si>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</si>
  <si>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</si>
  <si>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</si>
  <si>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</si>
  <si>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</si>
  <si>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</si>
  <si>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</si>
  <si>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</si>
  <si>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</si>
  <si>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</si>
  <si>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</si>
  <si>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</si>
  <si>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</si>
  <si>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平均値を上回っているものの、いずれの数値も年度を経過するに従い改善してきているところである。理由としては、市債バランスの確保に留意した地方債の発行及び公債費に準ずる債務負担行為の繰上償還・償還の終了並びに計画的な積立による基金残高の増加により数値が改善しているものである。今後も市債バランスの確保に留意した地方債の発行等の管理を適切に行うことにより、両数値の低減につとめるもので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3" eb="26">
      <t>ヘイキンチ</t>
    </rPh>
    <rPh sb="27" eb="29">
      <t>ウワマワ</t>
    </rPh>
    <rPh sb="41" eb="43">
      <t>スウチ</t>
    </rPh>
    <rPh sb="44" eb="46">
      <t>ネンド</t>
    </rPh>
    <rPh sb="47" eb="49">
      <t>ケイカ</t>
    </rPh>
    <rPh sb="52" eb="53">
      <t>シタガ</t>
    </rPh>
    <rPh sb="54" eb="56">
      <t>カイゼン</t>
    </rPh>
    <rPh sb="69" eb="71">
      <t>リユウ</t>
    </rPh>
    <rPh sb="76" eb="78">
      <t>シサイ</t>
    </rPh>
    <rPh sb="83" eb="85">
      <t>カクホ</t>
    </rPh>
    <rPh sb="86" eb="88">
      <t>リュウイ</t>
    </rPh>
    <rPh sb="90" eb="93">
      <t>チホウサイ</t>
    </rPh>
    <rPh sb="94" eb="96">
      <t>ハッコウ</t>
    </rPh>
    <rPh sb="96" eb="97">
      <t>オヨ</t>
    </rPh>
    <rPh sb="98" eb="101">
      <t>コウサイヒ</t>
    </rPh>
    <rPh sb="102" eb="103">
      <t>ジュン</t>
    </rPh>
    <rPh sb="105" eb="107">
      <t>サイム</t>
    </rPh>
    <rPh sb="107" eb="109">
      <t>フタン</t>
    </rPh>
    <rPh sb="109" eb="111">
      <t>コウイ</t>
    </rPh>
    <rPh sb="112" eb="114">
      <t>クリアゲ</t>
    </rPh>
    <rPh sb="114" eb="116">
      <t>ショウカン</t>
    </rPh>
    <rPh sb="117" eb="119">
      <t>ショウカン</t>
    </rPh>
    <rPh sb="120" eb="122">
      <t>シュウリョウ</t>
    </rPh>
    <rPh sb="122" eb="123">
      <t>ナラ</t>
    </rPh>
    <rPh sb="125" eb="128">
      <t>ケイカクテキ</t>
    </rPh>
    <rPh sb="129" eb="131">
      <t>ツミタテ</t>
    </rPh>
    <rPh sb="134" eb="136">
      <t>キキン</t>
    </rPh>
    <rPh sb="136" eb="138">
      <t>ザンダカ</t>
    </rPh>
    <rPh sb="139" eb="141">
      <t>ゾウカ</t>
    </rPh>
    <rPh sb="144" eb="146">
      <t>スウチ</t>
    </rPh>
    <rPh sb="147" eb="149">
      <t>カイゼン</t>
    </rPh>
    <rPh sb="159" eb="161">
      <t>コンゴ</t>
    </rPh>
    <rPh sb="162" eb="164">
      <t>シサイ</t>
    </rPh>
    <rPh sb="169" eb="171">
      <t>カクホ</t>
    </rPh>
    <rPh sb="172" eb="174">
      <t>リュウイ</t>
    </rPh>
    <rPh sb="180" eb="182">
      <t>ハッコウ</t>
    </rPh>
    <rPh sb="182" eb="183">
      <t>トウ</t>
    </rPh>
    <rPh sb="184" eb="186">
      <t>カンリ</t>
    </rPh>
    <rPh sb="187" eb="189">
      <t>テキセツ</t>
    </rPh>
    <rPh sb="190" eb="191">
      <t>オコナ</t>
    </rPh>
    <rPh sb="198" eb="199">
      <t>リョウ</t>
    </rPh>
    <rPh sb="199" eb="201">
      <t>スウチ</t>
    </rPh>
    <rPh sb="202" eb="204">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</si>
</sst>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51103</c:v>
                </c:pt>
                <c:pt idx="1">
                  <c:v>40827</c:v>
                </c:pt>
                <c:pt idx="2">
                  <c:v>72330</c:v>
                </c:pt>
                <c:pt idx="3">
                  <c:v>68492</c:v>
                </c:pt>
                <c:pt idx="4">
                  <c:v>52829</c:v>
                </c:pt>
              </c:numCache>
            </c:numRef>
          </c:val>
          <c:smooth val="0"/>
        </c:ser>
        <c:dLbls>
          <c:showLegendKey val="0"/>
          <c:showVal val="0"/>
          <c:showCatName val="0"/>
          <c:showSerName val="0"/>
          <c:showPercent val="0"/>
          <c:showBubbleSize val="0"/>
        </c:dLbls>
        <c:marker val="1"/>
        <c:smooth val="0"/>
        <c:axId val="312856056"/>
        <c:axId val="123752280"/>
      </c:lineChart>
      <c:catAx>
        <c:axId val="312856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52280"/>
        <c:crosses val="autoZero"/>
        <c:auto val="1"/>
        <c:lblAlgn val="ctr"/>
        <c:lblOffset val="100"/>
        <c:tickLblSkip val="1"/>
        <c:tickMarkSkip val="1"/>
        <c:noMultiLvlLbl val="0"/>
      </c:catAx>
      <c:valAx>
        <c:axId val="1237522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856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4.43</c:v>
                </c:pt>
                <c:pt idx="1">
                  <c:v>8.39</c:v>
                </c:pt>
                <c:pt idx="2">
                  <c:v>6.34</c:v>
                </c:pt>
                <c:pt idx="3">
                  <c:v>3.27</c:v>
                </c:pt>
                <c:pt idx="4">
                  <c:v>3.25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14.49</c:v>
                </c:pt>
                <c:pt idx="1">
                  <c:v>16.5</c:v>
                </c:pt>
                <c:pt idx="2">
                  <c:v>16.36</c:v>
                </c:pt>
                <c:pt idx="3">
                  <c:v>18.579999999999998</c:v>
                </c:pt>
                <c:pt idx="4">
                  <c:v>19.22</c:v>
                </c:pt>
              </c:numCache>
            </c:numRef>
          </c:val>
        </c:ser>
        <c:dLbls>
          <c:showLegendKey val="0"/>
          <c:showVal val="0"/>
          <c:showCatName val="0"/>
          <c:showSerName val="0"/>
          <c:showPercent val="0"/>
          <c:showBubbleSize val="0"/>
        </c:dLbls>
        <c:gapWidth val="250"/>
        <c:overlap val="100"/>
        <c:axId val="318125928"/>
        <c:axId val="123186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2.79</c:v>
                </c:pt>
                <c:pt idx="1">
                  <c:v>5.83</c:v>
                </c:pt>
                <c:pt idx="2">
                  <c:v>-2.14</c:v>
                </c:pt>
                <c:pt idx="3">
                  <c:v>-1.02</c:v>
                </c:pt>
                <c:pt idx="4">
                  <c:v>0.75</c:v>
                </c:pt>
              </c:numCache>
            </c:numRef>
          </c:val>
          <c:smooth val="0"/>
        </c:ser>
        <c:dLbls>
          <c:showLegendKey val="0"/>
          <c:showVal val="0"/>
          <c:showCatName val="0"/>
          <c:showSerName val="0"/>
          <c:showPercent val="0"/>
          <c:showBubbleSize val="0"/>
        </c:dLbls>
        <c:marker val="1"/>
        <c:smooth val="0"/>
        <c:axId val="318125928"/>
        <c:axId val="123186216"/>
      </c:lineChart>
      <c:catAx>
        <c:axId val="31812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186216"/>
        <c:crosses val="autoZero"/>
        <c:auto val="1"/>
        <c:lblAlgn val="ctr"/>
        <c:lblOffset val="100"/>
        <c:tickLblSkip val="1"/>
        <c:tickMarkSkip val="1"/>
        <c:noMultiLvlLbl val="0"/>
      </c:catAx>
      <c:valAx>
        <c:axId val="123186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12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喜多方西部土地区画整理事業特別会計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0.69</c:v>
                </c:pt>
                <c:pt idx="2">
                  <c:v>#N/A</c:v>
                </c:pt>
                <c:pt idx="3">
                  <c:v>0.76</c:v>
                </c:pt>
                <c:pt idx="4">
                  <c:v>#N/A</c:v>
                </c:pt>
                <c:pt idx="5">
                  <c:v>0.62</c:v>
                </c:pt>
                <c:pt idx="6">
                  <c:v>#N/A</c:v>
                </c:pt>
                <c:pt idx="7">
                  <c:v>0.72</c:v>
                </c:pt>
                <c:pt idx="8">
                  <c:v>#N/A</c:v>
                </c:pt>
                <c:pt idx="9">
                  <c:v>0.72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8.14</c:v>
                </c:pt>
                <c:pt idx="2">
                  <c:v>#N/A</c:v>
                </c:pt>
                <c:pt idx="3">
                  <c:v>7.51</c:v>
                </c:pt>
                <c:pt idx="4">
                  <c:v>#N/A</c:v>
                </c:pt>
                <c:pt idx="5">
                  <c:v>4.9400000000000004</c:v>
                </c:pt>
                <c:pt idx="6">
                  <c:v>#N/A</c:v>
                </c:pt>
                <c:pt idx="7">
                  <c:v>3.23</c:v>
                </c:pt>
                <c:pt idx="8">
                  <c:v>#N/A</c:v>
                </c:pt>
                <c:pt idx="9">
                  <c:v>3.08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4.43</c:v>
                </c:pt>
                <c:pt idx="2">
                  <c:v>#N/A</c:v>
                </c:pt>
                <c:pt idx="3">
                  <c:v>8.4499999999999993</c:v>
                </c:pt>
                <c:pt idx="4">
                  <c:v>#N/A</c:v>
                </c:pt>
                <c:pt idx="5">
                  <c:v>6.34</c:v>
                </c:pt>
                <c:pt idx="6">
                  <c:v>#N/A</c:v>
                </c:pt>
                <c:pt idx="7">
                  <c:v>3.27</c:v>
                </c:pt>
                <c:pt idx="8">
                  <c:v>#N/A</c:v>
                </c:pt>
                <c:pt idx="9">
                  <c:v>3.25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c:v>
                </c:pt>
                <c:pt idx="2">
                  <c:v>#N/A</c:v>
                </c:pt>
                <c:pt idx="3">
                  <c:v>2.57</c:v>
                </c:pt>
                <c:pt idx="4">
                  <c:v>#N/A</c:v>
                </c:pt>
                <c:pt idx="5">
                  <c:v>3.68</c:v>
                </c:pt>
                <c:pt idx="6">
                  <c:v>#N/A</c:v>
                </c:pt>
                <c:pt idx="7">
                  <c:v>4.13</c:v>
                </c:pt>
                <c:pt idx="8">
                  <c:v>#N/A</c:v>
                </c:pt>
                <c:pt idx="9">
                  <c:v>4.12</c:v>
                </c:pt>
              </c:numCache>
            </c:numRef>
          </c:val>
        </c:ser>
        <c:dLbls>
          <c:showLegendKey val="0"/>
          <c:showVal val="0"/>
          <c:showCatName val="0"/>
          <c:showSerName val="0"/>
          <c:showPercent val="0"/>
          <c:showBubbleSize val="0"/>
        </c:dLbls>
        <c:gapWidth val="150"/>
        <c:overlap val="100"/>
        <c:axId val="319742056"/>
        <c:axId val="124425968"/>
      </c:barChart>
      <c:catAx>
        <c:axId val="31974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25968"/>
        <c:crosses val="autoZero"/>
        <c:auto val="1"/>
        <c:lblAlgn val="ctr"/>
        <c:lblOffset val="100"/>
        <c:tickLblSkip val="1"/>
        <c:tickMarkSkip val="1"/>
        <c:noMultiLvlLbl val="0"/>
      </c:catAx>
      <c:valAx>
        <c:axId val="12442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742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2334</c:v>
                </c:pt>
                <c:pt idx="5">
                  <c:v>2334</c:v>
                </c:pt>
                <c:pt idx="8">
                  <c:v>2310</c:v>
                </c:pt>
                <c:pt idx="11">
                  <c:v>2378</c:v>
                </c:pt>
                <c:pt idx="14">
                  <c:v>2293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819</c:v>
                </c:pt>
                <c:pt idx="3">
                  <c:v>552</c:v>
                </c:pt>
                <c:pt idx="6">
                  <c:v>893</c:v>
                </c:pt>
                <c:pt idx="9">
                  <c:v>268</c:v>
                </c:pt>
                <c:pt idx="12">
                  <c:v>181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313</c:v>
                </c:pt>
                <c:pt idx="3">
                  <c:v>199</c:v>
                </c:pt>
                <c:pt idx="6">
                  <c:v>186</c:v>
                </c:pt>
                <c:pt idx="9">
                  <c:v>175</c:v>
                </c:pt>
                <c:pt idx="12">
                  <c:v>178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859</c:v>
                </c:pt>
                <c:pt idx="3">
                  <c:v>878</c:v>
                </c:pt>
                <c:pt idx="6">
                  <c:v>896</c:v>
                </c:pt>
                <c:pt idx="9">
                  <c:v>821</c:v>
                </c:pt>
                <c:pt idx="12">
                  <c:v>827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2610</c:v>
                </c:pt>
                <c:pt idx="3">
                  <c:v>2569</c:v>
                </c:pt>
                <c:pt idx="6">
                  <c:v>2539</c:v>
                </c:pt>
                <c:pt idx="9">
                  <c:v>2496</c:v>
                </c:pt>
                <c:pt idx="12">
                  <c:v>2349</c:v>
                </c:pt>
              </c:numCache>
            </c:numRef>
          </c:val>
        </c:ser>
        <c:dLbls>
          <c:showLegendKey val="0"/>
          <c:showVal val="0"/>
          <c:showCatName val="0"/>
          <c:showSerName val="0"/>
          <c:showPercent val="0"/>
          <c:showBubbleSize val="0"/>
        </c:dLbls>
        <c:gapWidth val="100"/>
        <c:overlap val="100"/>
        <c:axId val="162780704"/>
        <c:axId val="472418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2267</c:v>
                </c:pt>
                <c:pt idx="2">
                  <c:v>#N/A</c:v>
                </c:pt>
                <c:pt idx="3">
                  <c:v>#N/A</c:v>
                </c:pt>
                <c:pt idx="4">
                  <c:v>1865</c:v>
                </c:pt>
                <c:pt idx="5">
                  <c:v>#N/A</c:v>
                </c:pt>
                <c:pt idx="6">
                  <c:v>#N/A</c:v>
                </c:pt>
                <c:pt idx="7">
                  <c:v>2204</c:v>
                </c:pt>
                <c:pt idx="8">
                  <c:v>#N/A</c:v>
                </c:pt>
                <c:pt idx="9">
                  <c:v>#N/A</c:v>
                </c:pt>
                <c:pt idx="10">
                  <c:v>1382</c:v>
                </c:pt>
                <c:pt idx="11">
                  <c:v>#N/A</c:v>
                </c:pt>
                <c:pt idx="12">
                  <c:v>#N/A</c:v>
                </c:pt>
                <c:pt idx="13">
                  <c:v>1242</c:v>
                </c:pt>
                <c:pt idx="14">
                  <c:v>#N/A</c:v>
                </c:pt>
              </c:numCache>
            </c:numRef>
          </c:val>
          <c:smooth val="0"/>
        </c:ser>
        <c:dLbls>
          <c:showLegendKey val="0"/>
          <c:showVal val="0"/>
          <c:showCatName val="0"/>
          <c:showSerName val="0"/>
          <c:showPercent val="0"/>
          <c:showBubbleSize val="0"/>
        </c:dLbls>
        <c:marker val="1"/>
        <c:smooth val="0"/>
        <c:axId val="162780704"/>
        <c:axId val="472418280"/>
      </c:lineChart>
      <c:catAx>
        <c:axId val="1627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418280"/>
        <c:crosses val="autoZero"/>
        <c:auto val="1"/>
        <c:lblAlgn val="ctr"/>
        <c:lblOffset val="100"/>
        <c:tickLblSkip val="1"/>
        <c:tickMarkSkip val="1"/>
        <c:noMultiLvlLbl val="0"/>
      </c:catAx>
      <c:valAx>
        <c:axId val="472418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8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24404</c:v>
                </c:pt>
                <c:pt idx="5">
                  <c:v>24459</c:v>
                </c:pt>
                <c:pt idx="8">
                  <c:v>25132</c:v>
                </c:pt>
                <c:pt idx="11">
                  <c:v>25398</c:v>
                </c:pt>
                <c:pt idx="14">
                  <c:v>25776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686</c:v>
                </c:pt>
                <c:pt idx="5">
                  <c:v>588</c:v>
                </c:pt>
                <c:pt idx="8">
                  <c:v>489</c:v>
                </c:pt>
                <c:pt idx="11">
                  <c:v>414</c:v>
                </c:pt>
                <c:pt idx="14">
                  <c:v>343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5076</c:v>
                </c:pt>
                <c:pt idx="5">
                  <c:v>5903</c:v>
                </c:pt>
                <c:pt idx="8">
                  <c:v>6601</c:v>
                </c:pt>
                <c:pt idx="11">
                  <c:v>7457</c:v>
                </c:pt>
                <c:pt idx="14">
                  <c:v>8479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192</c:v>
                </c:pt>
                <c:pt idx="3">
                  <c:v>70</c:v>
                </c:pt>
                <c:pt idx="6">
                  <c:v>55</c:v>
                </c:pt>
                <c:pt idx="9">
                  <c:v>40</c:v>
                </c:pt>
                <c:pt idx="12">
                  <c:v>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5990</c:v>
                </c:pt>
                <c:pt idx="3">
                  <c:v>5946</c:v>
                </c:pt>
                <c:pt idx="6">
                  <c:v>5191</c:v>
                </c:pt>
                <c:pt idx="9">
                  <c:v>4953</c:v>
                </c:pt>
                <c:pt idx="12">
                  <c:v>4848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1048</c:v>
                </c:pt>
                <c:pt idx="3">
                  <c:v>902</c:v>
                </c:pt>
                <c:pt idx="6">
                  <c:v>786</c:v>
                </c:pt>
                <c:pt idx="9">
                  <c:v>772</c:v>
                </c:pt>
                <c:pt idx="12">
                  <c:v>1239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11441</c:v>
                </c:pt>
                <c:pt idx="3">
                  <c:v>11267</c:v>
                </c:pt>
                <c:pt idx="6">
                  <c:v>11248</c:v>
                </c:pt>
                <c:pt idx="9">
                  <c:v>9643</c:v>
                </c:pt>
                <c:pt idx="12">
                  <c:v>9291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1706</c:v>
                </c:pt>
                <c:pt idx="3">
                  <c:v>1289</c:v>
                </c:pt>
                <c:pt idx="6">
                  <c:v>569</c:v>
                </c:pt>
                <c:pt idx="9">
                  <c:v>327</c:v>
                </c:pt>
                <c:pt idx="12">
                  <c:v>167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23813</c:v>
                </c:pt>
                <c:pt idx="3">
                  <c:v>23756</c:v>
                </c:pt>
                <c:pt idx="6">
                  <c:v>23990</c:v>
                </c:pt>
                <c:pt idx="9">
                  <c:v>25332</c:v>
                </c:pt>
                <c:pt idx="12">
                  <c:v>25380</c:v>
                </c:pt>
              </c:numCache>
            </c:numRef>
          </c:val>
        </c:ser>
        <c:dLbls>
          <c:showLegendKey val="0"/>
          <c:showVal val="0"/>
          <c:showCatName val="0"/>
          <c:showSerName val="0"/>
          <c:showPercent val="0"/>
          <c:showBubbleSize val="0"/>
        </c:dLbls>
        <c:gapWidth val="100"/>
        <c:overlap val="100"/>
        <c:axId val="318765656"/>
        <c:axId val="31360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14023</c:v>
                </c:pt>
                <c:pt idx="2">
                  <c:v>#N/A</c:v>
                </c:pt>
                <c:pt idx="3">
                  <c:v>#N/A</c:v>
                </c:pt>
                <c:pt idx="4">
                  <c:v>12280</c:v>
                </c:pt>
                <c:pt idx="5">
                  <c:v>#N/A</c:v>
                </c:pt>
                <c:pt idx="6">
                  <c:v>#N/A</c:v>
                </c:pt>
                <c:pt idx="7">
                  <c:v>9617</c:v>
                </c:pt>
                <c:pt idx="8">
                  <c:v>#N/A</c:v>
                </c:pt>
                <c:pt idx="9">
                  <c:v>#N/A</c:v>
                </c:pt>
                <c:pt idx="10">
                  <c:v>7799</c:v>
                </c:pt>
                <c:pt idx="11">
                  <c:v>#N/A</c:v>
                </c:pt>
                <c:pt idx="12">
                  <c:v>#N/A</c:v>
                </c:pt>
                <c:pt idx="13">
                  <c:v>6352</c:v>
                </c:pt>
                <c:pt idx="14">
                  <c:v>#N/A</c:v>
                </c:pt>
              </c:numCache>
            </c:numRef>
          </c:val>
          <c:smooth val="0"/>
        </c:ser>
        <c:dLbls>
          <c:showLegendKey val="0"/>
          <c:showVal val="0"/>
          <c:showCatName val="0"/>
          <c:showSerName val="0"/>
          <c:showPercent val="0"/>
          <c:showBubbleSize val="0"/>
        </c:dLbls>
        <c:marker val="1"/>
        <c:smooth val="0"/>
        <c:axId val="318765656"/>
        <c:axId val="313601200"/>
      </c:lineChart>
      <c:catAx>
        <c:axId val="31876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601200"/>
        <c:crosses val="autoZero"/>
        <c:auto val="1"/>
        <c:lblAlgn val="ctr"/>
        <c:lblOffset val="100"/>
        <c:tickLblSkip val="1"/>
        <c:tickMarkSkip val="1"/>
        <c:noMultiLvlLbl val="0"/>
      </c:catAx>
      <c:valAx>
        <c:axId val="31360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76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{111C66CE-A38A-49E6-9885-AE0C26E1ADDC}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{CE1D151C-A4F1-4EF6-9171-6ACC5802EBA1}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{9B146F58-DABB-42B8-902A-5F2B58282876}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{61D6DC27-1729-4952-A11B-98FD5E00FBFC}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{6789B58E-6526-4B2D-B2A0-C713076E16E7}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{65BB6B55-72C0-47F9-8625-38549AC64B8F}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{7FB0BAD3-1781-4345-8074-FD478EACD15A}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{FD7B8D7A-2D93-4243-A386-F3DBF88B53F1}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{13693879-4770-4088-9655-8915C0105EE9}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{10E27D8D-182A-40FB-BB1B-D795D1574CBC}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2664112"/>
        <c:axId val="472916592"/>
      </c:scatterChart>
      <c:valAx>
        <c:axId val="47266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916592"/>
        <c:crosses val="autoZero"/>
        <c:crossBetween val="midCat"/>
      </c:valAx>
      <c:valAx>
        <c:axId val="472916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66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{E779CFD6-1652-41CC-84D6-8B4C4AD4C81D}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{EEB0A368-A7B2-4B6C-9A8A-6B590C68E310}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{8EF974B6-F79A-4AB4-962E-EC7CFBE5FE87}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{9DDE9E4E-A65C-499F-9F84-D317D1A3D4DF}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{EAEBFB44-21CC-4364-8938-BDFCB09D6526}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14.9</c:v>
                </c:pt>
                <c:pt idx="2">
                  <c:v>15</c:v>
                </c:pt>
                <c:pt idx="3">
                  <c:v>12.9</c:v>
                </c:pt>
                <c:pt idx="4">
                  <c:v>11.5</c:v>
                </c:pt>
              </c:numCache>
            </c:numRef>
          </c:xVal>
          <c:yVal>
            <c:numRef>
              <c:f>公会計指標分析・財政指標組合せ分析表!$K$73:$O$73</c:f>
              <c:numCache>
                <c:formatCode>#,##0.0;"▲ "#,##0.0</c:formatCode>
                <c:ptCount val="5"/>
                <c:pt idx="0">
                  <c:v>99.1</c:v>
                </c:pt>
                <c:pt idx="1">
                  <c:v>87.6</c:v>
                </c:pt>
                <c:pt idx="2">
                  <c:v>68.3</c:v>
                </c:pt>
                <c:pt idx="3">
                  <c:v>56.2</c:v>
                </c:pt>
                <c:pt idx="4">
                  <c:v>45.2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{919D2280-8502-4E70-B532-DDD2B847E3ED}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{263E96C6-AF96-4ED1-ADC8-08D8E48A04CF}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{A39D0197-A032-453A-9B36-B30F92F9BCEB}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{7B19EF5B-5518-4CCE-9164-12D581358D2C}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{F870E917-F716-4919-9A62-FBBE0EF2535E}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9.5</c:v>
                </c:pt>
              </c:numCache>
            </c:numRef>
          </c:xVal>
          <c:yVal>
            <c:numRef>
              <c:f>公会計指標分析・財政指標組合せ分析表!$K$77:$O$77</c:f>
              <c:numCache>
                <c:formatCode>#,##0.0;"▲ "#,##0.0</c:formatCode>
                <c:ptCount val="5"/>
                <c:pt idx="0">
                  <c:v>58.6</c:v>
                </c:pt>
                <c:pt idx="1">
                  <c:v>52.6</c:v>
                </c:pt>
                <c:pt idx="2">
                  <c:v>41.3</c:v>
                </c:pt>
                <c:pt idx="3">
                  <c:v>33</c:v>
                </c:pt>
                <c:pt idx="4">
                  <c:v>32.799999999999997</c:v>
                </c:pt>
              </c:numCache>
            </c:numRef>
          </c:yVal>
          <c:smooth val="0"/>
        </c:ser>
        <c:dLbls>
          <c:showLegendKey val="0"/>
          <c:showVal val="0"/>
          <c:showCatName val="0"/>
          <c:showSerName val="0"/>
          <c:showPercent val="0"/>
          <c:showBubbleSize val="0"/>
        </c:dLbls>
        <c:axId val="315593400"/>
        <c:axId val="315593008"/>
      </c:scatterChart>
      <c:valAx>
        <c:axId val="315593400"/>
        <c:scaling>
          <c:orientation val="minMax"/>
          <c:max val="17"/>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593008"/>
        <c:crosses val="autoZero"/>
        <c:crossBetween val="midCat"/>
      </c:valAx>
      <c:valAx>
        <c:axId val="315593008"/>
        <c:scaling>
          <c:orientation val="minMax"/>
          <c:max val="11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593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減少傾向にある。また組合等が起こした地方債の元利償還金に対する負担金等は、元利償還が順調に進んでいることから減少しているが、平成２７年度は、消防無線デジタル化による</a:t>
          </a:r>
          <a:r>
            <a:rPr kumimoji="1" lang="ja-JP" altLang="en-US" sz="1400">
              <a:solidFill>
                <a:sysClr val="windowText" lastClr="000000"/>
              </a:solidFill>
              <a:latin typeface="ＭＳ ゴシック" pitchFamily="49" charset="-128"/>
              <a:ea typeface="ＭＳ ゴシック" pitchFamily="49" charset="-128"/>
            </a:rPr>
            <a:t>償還が開始されたことから増加に転じている。</a:t>
          </a:r>
        </a:p>
        <a:p>
          <a:r>
            <a:rPr kumimoji="1" lang="ja-JP" altLang="en-US" sz="1400">
              <a:latin typeface="ＭＳ ゴシック" pitchFamily="49" charset="-128"/>
              <a:ea typeface="ＭＳ ゴシック" pitchFamily="49" charset="-128"/>
            </a:rPr>
            <a:t>　債務負担行為に基づく支出については、平成２７年度において国営会津北部地区土地改良事業負担金の減により、減少している。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については、平成２３年度以降減少を続けていたが、平成２５年度において新本庁舎建設事業の開始に伴い合併特例債の発行額が増加したことに伴い若干の増加となった。平成２６年度は、山都及び高郷簡易水道事業特別会計の廃止により、過疎債等償還分が一般会計へ移行されたことに伴い増加となり、平成２７年度は、こども園移行に伴う施設改修工事や小学校・中学校整備事業により増加となった。</a:t>
          </a:r>
        </a:p>
        <a:p>
          <a:r>
            <a:rPr kumimoji="1" lang="ja-JP" altLang="en-US" sz="1300">
              <a:latin typeface="ＭＳ ゴシック" pitchFamily="49" charset="-128"/>
              <a:ea typeface="ＭＳ ゴシック" pitchFamily="49" charset="-128"/>
            </a:rPr>
            <a:t>　債務負担行為に基づく支出予定額については、国営会津北部地区土地改良事業負担金の減により、減少している。</a:t>
          </a:r>
        </a:p>
        <a:p>
          <a:r>
            <a:rPr kumimoji="1" lang="ja-JP" altLang="en-US" sz="1300">
              <a:latin typeface="ＭＳ ゴシック" pitchFamily="49" charset="-128"/>
              <a:ea typeface="ＭＳ ゴシック" pitchFamily="49" charset="-128"/>
            </a:rPr>
            <a:t>　設立法人等の負債額等負担見込額は設立法人の解散により平成２４年度より大幅に減少している。</a:t>
          </a:r>
        </a:p>
        <a:p>
          <a:r>
            <a:rPr kumimoji="1" lang="ja-JP" altLang="en-US" sz="1300">
              <a:latin typeface="ＭＳ ゴシック" pitchFamily="49" charset="-128"/>
              <a:ea typeface="ＭＳ ゴシック" pitchFamily="49" charset="-128"/>
            </a:rPr>
            <a:t>　充当可能基金については、財政調整基金、減債基金の残高増加に伴い増加している。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0.04</a:t>
          </a:r>
          <a:r>
            <a:rPr kumimoji="1" lang="ja-JP" altLang="en-US" sz="1300">
              <a:latin typeface="ＭＳ Ｐゴシック"/>
            </a:rPr>
            <a:t>ポイント、福島県平均を</a:t>
          </a:r>
          <a:r>
            <a:rPr kumimoji="1" lang="en-US" altLang="ja-JP" sz="1300">
              <a:latin typeface="ＭＳ Ｐゴシック"/>
            </a:rPr>
            <a:t>0.07</a:t>
          </a:r>
          <a:r>
            <a:rPr kumimoji="1" lang="ja-JP" altLang="en-US" sz="1300">
              <a:latin typeface="ＭＳ Ｐゴシック"/>
            </a:rPr>
            <a:t>ポイント、それぞれ下回る状況となっている。</a:t>
          </a:r>
        </a:p>
        <a:p>
          <a:r>
            <a:rPr kumimoji="1" lang="ja-JP" altLang="en-US" sz="1300">
              <a:latin typeface="ＭＳ Ｐゴシック"/>
            </a:rPr>
            <a:t>　個人住民税は、特別徴収一斉指定による収納率の増となっているが、法人税は、企業収益の減少及び税制改定による減、固定資産税は地価の下落等により減となり、地方税全体で減収となっている。</a:t>
          </a:r>
        </a:p>
        <a:p>
          <a:r>
            <a:rPr kumimoji="1" lang="ja-JP" altLang="en-US" sz="1300">
              <a:latin typeface="ＭＳ Ｐゴシック"/>
            </a:rPr>
            <a:t>　今後も税収の大きな伸びは期待できないため、徴収業務の強化に取り組むとともに、事務事業の効率化を図り、財政基盤の強化に努める。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86783</xdr:rowOff>
    </xdr:from>
    <xdr:to>
      <xdr:col>6</xdr:col>
      <xdr:colOff>50800</xdr:colOff>
      <xdr:row>40</xdr:row>
      <xdr:rowOff>16933</xdr:rowOff>
    </xdr:to>
    <xdr:sp macro="" textlink="">
      <xdr:nvSpPr>
        <xdr:cNvPr id="72" name="フローチャート : 判断 71"/>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73" name="テキスト ボックス 72"/>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127000</xdr:rowOff>
    </xdr:from>
    <xdr:to>
      <xdr:col>4</xdr:col>
      <xdr:colOff>533400</xdr:colOff>
      <xdr:row>40</xdr:row>
      <xdr:rowOff>57150</xdr:rowOff>
    </xdr:to>
    <xdr:sp macro="" textlink="">
      <xdr:nvSpPr>
        <xdr:cNvPr id="75" name="フローチャート : 判断 74"/>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76" name="テキスト ボックス 75"/>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1" name="テキスト ボックス 80"/>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類似団体平均を３．４ポイント、福島県平均を０．８ポイント、前年度と比較し、１．７ポイント、それぞれ下回る状況である。</a:t>
          </a:r>
        </a:p>
        <a:p>
          <a:r>
            <a:rPr kumimoji="1" lang="ja-JP" altLang="en-US" sz="1050">
              <a:latin typeface="ＭＳ Ｐゴシック"/>
            </a:rPr>
            <a:t>　歳出面においては、一部事務組合負担金が増となったため補助費等は増加したものの、少雪により除雪経費が減少し、維持補修費が減少したこと及び公債費が減少したため、昨年度と同程度となったが、歳入面で地方消費税交付金が大幅増となったため改善したものである。</a:t>
          </a:r>
          <a:endParaRPr kumimoji="1" lang="en-US" altLang="ja-JP" sz="1050">
            <a:latin typeface="ＭＳ Ｐゴシック"/>
          </a:endParaRPr>
        </a:p>
        <a:p>
          <a:r>
            <a:rPr kumimoji="1" lang="ja-JP" altLang="en-US" sz="1050">
              <a:latin typeface="ＭＳ Ｐゴシック"/>
            </a:rPr>
            <a:t>　今後も、少子高齢化対策に伴う扶助費の増、退職手当等の増が見込まれ、指標の上昇が予測されるため、事務事業評価及び所要経費の精査による行政コストの削減を図る。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9313</xdr:rowOff>
    </xdr:from>
    <xdr:to>
      <xdr:col>7</xdr:col>
      <xdr:colOff>152400</xdr:colOff>
      <xdr:row>60</xdr:row>
      <xdr:rowOff>146050</xdr:rowOff>
    </xdr:to>
    <xdr:cxnSp macro="">
      <xdr:nvCxnSpPr>
        <xdr:cNvPr id="131" name="直線コネクタ 130"/>
        <xdr:cNvCxnSpPr/>
      </xdr:nvCxnSpPr>
      <xdr:spPr>
        <a:xfrm flipV="1">
          <a:off x="4114800" y="102963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60</xdr:row>
      <xdr:rowOff>146050</xdr:rowOff>
    </xdr:to>
    <xdr:cxnSp macro="">
      <xdr:nvCxnSpPr>
        <xdr:cNvPr id="134" name="直線コネクタ 133"/>
        <xdr:cNvCxnSpPr/>
      </xdr:nvCxnSpPr>
      <xdr:spPr>
        <a:xfrm>
          <a:off x="3225800" y="101676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5" name="フローチャート : 判断 134"/>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6" name="テキスト ボックス 135"/>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89746</xdr:rowOff>
    </xdr:to>
    <xdr:cxnSp macro="">
      <xdr:nvCxnSpPr>
        <xdr:cNvPr id="137" name="直線コネクタ 136"/>
        <xdr:cNvCxnSpPr/>
      </xdr:nvCxnSpPr>
      <xdr:spPr>
        <a:xfrm flipV="1">
          <a:off x="2336800" y="101676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12277</xdr:rowOff>
    </xdr:from>
    <xdr:to>
      <xdr:col>4</xdr:col>
      <xdr:colOff>533400</xdr:colOff>
      <xdr:row>61</xdr:row>
      <xdr:rowOff>113877</xdr:rowOff>
    </xdr:to>
    <xdr:sp macro="" textlink="">
      <xdr:nvSpPr>
        <xdr:cNvPr id="138" name="フローチャート : 判断 137"/>
        <xdr:cNvSpPr/>
      </xdr:nvSpPr>
      <xdr:spPr>
        <a:xfrm>
          <a:off x="3175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98654</xdr:rowOff>
    </xdr:from>
    <xdr:ext cx="762000" cy="259045"/>
    <xdr:sp macro="" textlink="">
      <xdr:nvSpPr>
        <xdr:cNvPr id="139" name="テキスト ボックス 138"/>
        <xdr:cNvSpPr txBox="1"/>
      </xdr:nvSpPr>
      <xdr:spPr>
        <a:xfrm>
          <a:off x="2844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60</xdr:row>
      <xdr:rowOff>89746</xdr:rowOff>
    </xdr:to>
    <xdr:cxnSp macro="">
      <xdr:nvCxnSpPr>
        <xdr:cNvPr id="140" name="直線コネクタ 139"/>
        <xdr:cNvCxnSpPr/>
      </xdr:nvCxnSpPr>
      <xdr:spPr>
        <a:xfrm>
          <a:off x="1447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76623</xdr:rowOff>
    </xdr:from>
    <xdr:to>
      <xdr:col>3</xdr:col>
      <xdr:colOff>330200</xdr:colOff>
      <xdr:row>62</xdr:row>
      <xdr:rowOff>6773</xdr:rowOff>
    </xdr:to>
    <xdr:sp macro="" textlink="">
      <xdr:nvSpPr>
        <xdr:cNvPr id="141" name="フローチャート : 判断 140"/>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163000</xdr:rowOff>
    </xdr:from>
    <xdr:ext cx="762000" cy="259045"/>
    <xdr:sp macro="" textlink="">
      <xdr:nvSpPr>
        <xdr:cNvPr id="142" name="テキスト ボックス 141"/>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43" name="フローチャート :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129963</xdr:rowOff>
    </xdr:from>
    <xdr:to>
      <xdr:col>7</xdr:col>
      <xdr:colOff>203200</xdr:colOff>
      <xdr:row>60</xdr:row>
      <xdr:rowOff>60113</xdr:rowOff>
    </xdr:to>
    <xdr:sp macro="" textlink="">
      <xdr:nvSpPr>
        <xdr:cNvPr id="150" name="円/楕円 149"/>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146490</xdr:rowOff>
    </xdr:from>
    <xdr:ext cx="762000" cy="259045"/>
    <xdr:sp macro="" textlink="">
      <xdr:nvSpPr>
        <xdr:cNvPr id="151"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4" name="円/楕円 153"/>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5" name="テキスト ボックス 154"/>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7" name="テキスト ボックス 156"/>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58" name="円/楕円 157"/>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59" name="テキスト ボックス 158"/>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類似団体平均を上回ってはいるが前年度と比較すると</a:t>
          </a:r>
          <a:r>
            <a:rPr kumimoji="1" lang="en-US" altLang="ja-JP" sz="1300">
              <a:latin typeface="ＭＳ Ｐゴシック"/>
            </a:rPr>
            <a:t>1,293</a:t>
          </a:r>
          <a:r>
            <a:rPr kumimoji="1" lang="ja-JP" altLang="en-US" sz="1300">
              <a:latin typeface="ＭＳ Ｐゴシック"/>
            </a:rPr>
            <a:t>円減少している状況である。</a:t>
          </a:r>
        </a:p>
        <a:p>
          <a:r>
            <a:rPr kumimoji="1" lang="ja-JP" altLang="en-US" sz="1300">
              <a:latin typeface="ＭＳ Ｐゴシック"/>
            </a:rPr>
            <a:t>　要因としては、除雪経費の大幅な減少に伴い維持補修費が対前年度比４４．４％の減となったこと等が挙げられる。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54164</xdr:rowOff>
    </xdr:from>
    <xdr:to>
      <xdr:col>7</xdr:col>
      <xdr:colOff>152400</xdr:colOff>
      <xdr:row>83</xdr:row>
      <xdr:rowOff>64564</xdr:rowOff>
    </xdr:to>
    <xdr:cxnSp macro="">
      <xdr:nvCxnSpPr>
        <xdr:cNvPr id="194" name="直線コネクタ 193"/>
        <xdr:cNvCxnSpPr/>
      </xdr:nvCxnSpPr>
      <xdr:spPr>
        <a:xfrm flipV="1">
          <a:off x="4114800" y="14284514"/>
          <a:ext cx="8382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127115</xdr:rowOff>
    </xdr:from>
    <xdr:to>
      <xdr:col>6</xdr:col>
      <xdr:colOff>0</xdr:colOff>
      <xdr:row>83</xdr:row>
      <xdr:rowOff>64564</xdr:rowOff>
    </xdr:to>
    <xdr:cxnSp macro="">
      <xdr:nvCxnSpPr>
        <xdr:cNvPr id="197" name="直線コネクタ 196"/>
        <xdr:cNvCxnSpPr/>
      </xdr:nvCxnSpPr>
      <xdr:spPr>
        <a:xfrm>
          <a:off x="3225800" y="14186015"/>
          <a:ext cx="8890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144545</xdr:rowOff>
    </xdr:from>
    <xdr:to>
      <xdr:col>6</xdr:col>
      <xdr:colOff>50800</xdr:colOff>
      <xdr:row>82</xdr:row>
      <xdr:rowOff>74695</xdr:rowOff>
    </xdr:to>
    <xdr:sp macro="" textlink="">
      <xdr:nvSpPr>
        <xdr:cNvPr id="198" name="フローチャート : 判断 197"/>
        <xdr:cNvSpPr/>
      </xdr:nvSpPr>
      <xdr:spPr>
        <a:xfrm>
          <a:off x="4064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84872</xdr:rowOff>
    </xdr:from>
    <xdr:ext cx="736600" cy="259045"/>
    <xdr:sp macro="" textlink="">
      <xdr:nvSpPr>
        <xdr:cNvPr id="199" name="テキスト ボックス 198"/>
        <xdr:cNvSpPr txBox="1"/>
      </xdr:nvSpPr>
      <xdr:spPr>
        <a:xfrm>
          <a:off x="3733800" y="1380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127115</xdr:rowOff>
    </xdr:from>
    <xdr:to>
      <xdr:col>4</xdr:col>
      <xdr:colOff>482600</xdr:colOff>
      <xdr:row>83</xdr:row>
      <xdr:rowOff>31522</xdr:rowOff>
    </xdr:to>
    <xdr:cxnSp macro="">
      <xdr:nvCxnSpPr>
        <xdr:cNvPr id="200" name="直線コネクタ 199"/>
        <xdr:cNvCxnSpPr/>
      </xdr:nvCxnSpPr>
      <xdr:spPr>
        <a:xfrm flipV="1">
          <a:off x="2336800" y="1418601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129423</xdr:rowOff>
    </xdr:from>
    <xdr:to>
      <xdr:col>4</xdr:col>
      <xdr:colOff>533400</xdr:colOff>
      <xdr:row>82</xdr:row>
      <xdr:rowOff>59573</xdr:rowOff>
    </xdr:to>
    <xdr:sp macro="" textlink="">
      <xdr:nvSpPr>
        <xdr:cNvPr id="201" name="フローチャート : 判断 200"/>
        <xdr:cNvSpPr/>
      </xdr:nvSpPr>
      <xdr:spPr>
        <a:xfrm>
          <a:off x="3175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69750</xdr:rowOff>
    </xdr:from>
    <xdr:ext cx="762000" cy="259045"/>
    <xdr:sp macro="" textlink="">
      <xdr:nvSpPr>
        <xdr:cNvPr id="202" name="テキスト ボックス 201"/>
        <xdr:cNvSpPr txBox="1"/>
      </xdr:nvSpPr>
      <xdr:spPr>
        <a:xfrm>
          <a:off x="2844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10818</xdr:rowOff>
    </xdr:from>
    <xdr:to>
      <xdr:col>3</xdr:col>
      <xdr:colOff>279400</xdr:colOff>
      <xdr:row>83</xdr:row>
      <xdr:rowOff>31522</xdr:rowOff>
    </xdr:to>
    <xdr:cxnSp macro="">
      <xdr:nvCxnSpPr>
        <xdr:cNvPr id="203" name="直線コネクタ 202"/>
        <xdr:cNvCxnSpPr/>
      </xdr:nvCxnSpPr>
      <xdr:spPr>
        <a:xfrm>
          <a:off x="1447800" y="14241168"/>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92754</xdr:rowOff>
    </xdr:from>
    <xdr:to>
      <xdr:col>3</xdr:col>
      <xdr:colOff>330200</xdr:colOff>
      <xdr:row>82</xdr:row>
      <xdr:rowOff>22904</xdr:rowOff>
    </xdr:to>
    <xdr:sp macro="" textlink="">
      <xdr:nvSpPr>
        <xdr:cNvPr id="204" name="フローチャート : 判断 203"/>
        <xdr:cNvSpPr/>
      </xdr:nvSpPr>
      <xdr:spPr>
        <a:xfrm>
          <a:off x="2286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33081</xdr:rowOff>
    </xdr:from>
    <xdr:ext cx="762000" cy="259045"/>
    <xdr:sp macro="" textlink="">
      <xdr:nvSpPr>
        <xdr:cNvPr id="205" name="テキスト ボックス 204"/>
        <xdr:cNvSpPr txBox="1"/>
      </xdr:nvSpPr>
      <xdr:spPr>
        <a:xfrm>
          <a:off x="1955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78525</xdr:rowOff>
    </xdr:from>
    <xdr:to>
      <xdr:col>2</xdr:col>
      <xdr:colOff>127000</xdr:colOff>
      <xdr:row>82</xdr:row>
      <xdr:rowOff>8675</xdr:rowOff>
    </xdr:to>
    <xdr:sp macro="" textlink="">
      <xdr:nvSpPr>
        <xdr:cNvPr id="206" name="フローチャート : 判断 205"/>
        <xdr:cNvSpPr/>
      </xdr:nvSpPr>
      <xdr:spPr>
        <a:xfrm>
          <a:off x="1397000" y="139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18852</xdr:rowOff>
    </xdr:from>
    <xdr:ext cx="762000" cy="259045"/>
    <xdr:sp macro="" textlink="">
      <xdr:nvSpPr>
        <xdr:cNvPr id="207" name="テキスト ボックス 206"/>
        <xdr:cNvSpPr txBox="1"/>
      </xdr:nvSpPr>
      <xdr:spPr>
        <a:xfrm>
          <a:off x="1066800" y="137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3364</xdr:rowOff>
    </xdr:from>
    <xdr:to>
      <xdr:col>7</xdr:col>
      <xdr:colOff>203200</xdr:colOff>
      <xdr:row>83</xdr:row>
      <xdr:rowOff>104964</xdr:rowOff>
    </xdr:to>
    <xdr:sp macro="" textlink="">
      <xdr:nvSpPr>
        <xdr:cNvPr id="213" name="円/楕円 212"/>
        <xdr:cNvSpPr/>
      </xdr:nvSpPr>
      <xdr:spPr>
        <a:xfrm>
          <a:off x="49022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146891</xdr:rowOff>
    </xdr:from>
    <xdr:ext cx="762000" cy="259045"/>
    <xdr:sp macro="" textlink="">
      <xdr:nvSpPr>
        <xdr:cNvPr id="214" name="人件費・物件費等の状況該当値テキスト"/>
        <xdr:cNvSpPr txBox="1"/>
      </xdr:nvSpPr>
      <xdr:spPr>
        <a:xfrm>
          <a:off x="5041900" y="142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13764</xdr:rowOff>
    </xdr:from>
    <xdr:to>
      <xdr:col>6</xdr:col>
      <xdr:colOff>50800</xdr:colOff>
      <xdr:row>83</xdr:row>
      <xdr:rowOff>115364</xdr:rowOff>
    </xdr:to>
    <xdr:sp macro="" textlink="">
      <xdr:nvSpPr>
        <xdr:cNvPr id="215" name="円/楕円 214"/>
        <xdr:cNvSpPr/>
      </xdr:nvSpPr>
      <xdr:spPr>
        <a:xfrm>
          <a:off x="4064000" y="142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100141</xdr:rowOff>
    </xdr:from>
    <xdr:ext cx="736600" cy="259045"/>
    <xdr:sp macro="" textlink="">
      <xdr:nvSpPr>
        <xdr:cNvPr id="216" name="テキスト ボックス 215"/>
        <xdr:cNvSpPr txBox="1"/>
      </xdr:nvSpPr>
      <xdr:spPr>
        <a:xfrm>
          <a:off x="3733800" y="1433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76315</xdr:rowOff>
    </xdr:from>
    <xdr:to>
      <xdr:col>4</xdr:col>
      <xdr:colOff>533400</xdr:colOff>
      <xdr:row>83</xdr:row>
      <xdr:rowOff>6465</xdr:rowOff>
    </xdr:to>
    <xdr:sp macro="" textlink="">
      <xdr:nvSpPr>
        <xdr:cNvPr id="217" name="円/楕円 216"/>
        <xdr:cNvSpPr/>
      </xdr:nvSpPr>
      <xdr:spPr>
        <a:xfrm>
          <a:off x="3175000" y="14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162692</xdr:rowOff>
    </xdr:from>
    <xdr:ext cx="762000" cy="259045"/>
    <xdr:sp macro="" textlink="">
      <xdr:nvSpPr>
        <xdr:cNvPr id="218" name="テキスト ボックス 217"/>
        <xdr:cNvSpPr txBox="1"/>
      </xdr:nvSpPr>
      <xdr:spPr>
        <a:xfrm>
          <a:off x="2844800" y="142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152172</xdr:rowOff>
    </xdr:from>
    <xdr:to>
      <xdr:col>3</xdr:col>
      <xdr:colOff>330200</xdr:colOff>
      <xdr:row>83</xdr:row>
      <xdr:rowOff>82322</xdr:rowOff>
    </xdr:to>
    <xdr:sp macro="" textlink="">
      <xdr:nvSpPr>
        <xdr:cNvPr id="219" name="円/楕円 218"/>
        <xdr:cNvSpPr/>
      </xdr:nvSpPr>
      <xdr:spPr>
        <a:xfrm>
          <a:off x="2286000" y="14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67099</xdr:rowOff>
    </xdr:from>
    <xdr:ext cx="762000" cy="259045"/>
    <xdr:sp macro="" textlink="">
      <xdr:nvSpPr>
        <xdr:cNvPr id="220" name="テキスト ボックス 219"/>
        <xdr:cNvSpPr txBox="1"/>
      </xdr:nvSpPr>
      <xdr:spPr>
        <a:xfrm>
          <a:off x="1955800" y="14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131468</xdr:rowOff>
    </xdr:from>
    <xdr:to>
      <xdr:col>2</xdr:col>
      <xdr:colOff>127000</xdr:colOff>
      <xdr:row>83</xdr:row>
      <xdr:rowOff>61618</xdr:rowOff>
    </xdr:to>
    <xdr:sp macro="" textlink="">
      <xdr:nvSpPr>
        <xdr:cNvPr id="221" name="円/楕円 220"/>
        <xdr:cNvSpPr/>
      </xdr:nvSpPr>
      <xdr:spPr>
        <a:xfrm>
          <a:off x="1397000" y="141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46395</xdr:rowOff>
    </xdr:from>
    <xdr:ext cx="762000" cy="259045"/>
    <xdr:sp macro="" textlink="">
      <xdr:nvSpPr>
        <xdr:cNvPr id="222" name="テキスト ボックス 221"/>
        <xdr:cNvSpPr txBox="1"/>
      </xdr:nvSpPr>
      <xdr:spPr>
        <a:xfrm>
          <a:off x="1066800" y="1427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類似団体を３．９ポイント、全国市平均を５．３ポイントそれぞれ上回る状況である。　Ｈ２３及びＨ２４については、市における給与減額がなされていなかったため高い数値であり、Ｈ２５年度については国の給与減額を踏まえた減額措置により低い数値となったものである。</a:t>
          </a:r>
        </a:p>
        <a:p>
          <a:r>
            <a:rPr kumimoji="1" lang="ja-JP" altLang="en-US" sz="1300">
              <a:latin typeface="ＭＳ Ｐゴシック"/>
            </a:rPr>
            <a:t>　今後も国の制度に沿った給与制度の適正化を図る。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160443</xdr:rowOff>
    </xdr:to>
    <xdr:cxnSp macro="">
      <xdr:nvCxnSpPr>
        <xdr:cNvPr id="256" name="直線コネクタ 255"/>
        <xdr:cNvCxnSpPr/>
      </xdr:nvCxnSpPr>
      <xdr:spPr>
        <a:xfrm>
          <a:off x="16179800" y="147176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162561</xdr:rowOff>
    </xdr:from>
    <xdr:to>
      <xdr:col>23</xdr:col>
      <xdr:colOff>406400</xdr:colOff>
      <xdr:row>85</xdr:row>
      <xdr:rowOff>144357</xdr:rowOff>
    </xdr:to>
    <xdr:cxnSp macro="">
      <xdr:nvCxnSpPr>
        <xdr:cNvPr id="259" name="直線コネクタ 258"/>
        <xdr:cNvCxnSpPr/>
      </xdr:nvCxnSpPr>
      <xdr:spPr>
        <a:xfrm>
          <a:off x="15290800" y="140500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162561</xdr:rowOff>
    </xdr:from>
    <xdr:to>
      <xdr:col>22</xdr:col>
      <xdr:colOff>203200</xdr:colOff>
      <xdr:row>89</xdr:row>
      <xdr:rowOff>45720</xdr:rowOff>
    </xdr:to>
    <xdr:cxnSp macro="">
      <xdr:nvCxnSpPr>
        <xdr:cNvPr id="262" name="直線コネクタ 261"/>
        <xdr:cNvCxnSpPr/>
      </xdr:nvCxnSpPr>
      <xdr:spPr>
        <a:xfrm flipV="1">
          <a:off x="14401800" y="14050011"/>
          <a:ext cx="8890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106680</xdr:rowOff>
    </xdr:from>
    <xdr:to>
      <xdr:col>22</xdr:col>
      <xdr:colOff>254000</xdr:colOff>
      <xdr:row>84</xdr:row>
      <xdr:rowOff>36830</xdr:rowOff>
    </xdr:to>
    <xdr:sp macro="" textlink="">
      <xdr:nvSpPr>
        <xdr:cNvPr id="263" name="フローチャート : 判断 262"/>
        <xdr:cNvSpPr/>
      </xdr:nvSpPr>
      <xdr:spPr>
        <a:xfrm>
          <a:off x="15240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21607</xdr:rowOff>
    </xdr:from>
    <xdr:ext cx="762000" cy="259045"/>
    <xdr:sp macro="" textlink="">
      <xdr:nvSpPr>
        <xdr:cNvPr id="264" name="テキスト ボックス 263"/>
        <xdr:cNvSpPr txBox="1"/>
      </xdr:nvSpPr>
      <xdr:spPr>
        <a:xfrm>
          <a:off x="14909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85937</xdr:rowOff>
    </xdr:to>
    <xdr:cxnSp macro="">
      <xdr:nvCxnSpPr>
        <xdr:cNvPr id="265" name="直線コネクタ 264"/>
        <xdr:cNvCxnSpPr/>
      </xdr:nvCxnSpPr>
      <xdr:spPr>
        <a:xfrm flipV="1">
          <a:off x="13512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64346</xdr:rowOff>
    </xdr:from>
    <xdr:to>
      <xdr:col>21</xdr:col>
      <xdr:colOff>50800</xdr:colOff>
      <xdr:row>87</xdr:row>
      <xdr:rowOff>165946</xdr:rowOff>
    </xdr:to>
    <xdr:sp macro="" textlink="">
      <xdr:nvSpPr>
        <xdr:cNvPr id="266" name="フローチャート : 判断 265"/>
        <xdr:cNvSpPr/>
      </xdr:nvSpPr>
      <xdr:spPr>
        <a:xfrm>
          <a:off x="14351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67" name="テキスト ボックス 266"/>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68" name="フローチャート : 判断 267"/>
        <xdr:cNvSpPr/>
      </xdr:nvSpPr>
      <xdr:spPr>
        <a:xfrm>
          <a:off x="13462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69" name="テキスト ボックス 268"/>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5" name="円/楕円 274"/>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6"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7" name="円/楕円 276"/>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8" name="テキスト ボックス 277"/>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111761</xdr:rowOff>
    </xdr:from>
    <xdr:to>
      <xdr:col>22</xdr:col>
      <xdr:colOff>254000</xdr:colOff>
      <xdr:row>82</xdr:row>
      <xdr:rowOff>41911</xdr:rowOff>
    </xdr:to>
    <xdr:sp macro="" textlink="">
      <xdr:nvSpPr>
        <xdr:cNvPr id="279" name="円/楕円 278"/>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52088</xdr:rowOff>
    </xdr:from>
    <xdr:ext cx="762000" cy="259045"/>
    <xdr:sp macro="" textlink="">
      <xdr:nvSpPr>
        <xdr:cNvPr id="280" name="テキスト ボックス 279"/>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3" name="円/楕円 282"/>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4" name="テキスト ボックス 283"/>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類似団体平均を０．０６ポイント下回っているものの、福島県平均では１．６ポイント、</a:t>
          </a:r>
          <a:r>
            <a:rPr kumimoji="1" lang="ja-JP" altLang="en-US" sz="1300">
              <a:solidFill>
                <a:sysClr val="windowText" lastClr="000000"/>
              </a:solidFill>
              <a:latin typeface="ＭＳ Ｐゴシック"/>
            </a:rPr>
            <a:t>前年度を０．２４ポイント上回っている状況である。</a:t>
          </a:r>
          <a:endParaRPr kumimoji="1" lang="en-US" altLang="ja-JP" sz="1300">
            <a:solidFill>
              <a:sysClr val="windowText" lastClr="000000"/>
            </a:solidFill>
            <a:latin typeface="ＭＳ Ｐゴシック"/>
          </a:endParaRPr>
        </a:p>
        <a:p>
          <a:r>
            <a:rPr kumimoji="1" lang="ja-JP" altLang="en-US" sz="1300">
              <a:latin typeface="ＭＳ Ｐゴシック"/>
            </a:rPr>
            <a:t>　これは、人口減少によることと、職員数が増加したことが主な原因である。</a:t>
          </a:r>
        </a:p>
        <a:p>
          <a:r>
            <a:rPr kumimoji="1" lang="ja-JP" altLang="en-US" sz="1300">
              <a:latin typeface="ＭＳ Ｐゴシック"/>
            </a:rPr>
            <a:t>　今後も定員適正化計画に則り、定員モデルや類似団体の職員数を勘案し事務事業の効率化と組織機構の簡素合理化を図ることにより定員規模の適正化に努める。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165009</xdr:rowOff>
    </xdr:from>
    <xdr:to>
      <xdr:col>24</xdr:col>
      <xdr:colOff>558800</xdr:colOff>
      <xdr:row>61</xdr:row>
      <xdr:rowOff>34925</xdr:rowOff>
    </xdr:to>
    <xdr:cxnSp macro="">
      <xdr:nvCxnSpPr>
        <xdr:cNvPr id="321" name="直線コネクタ 320"/>
        <xdr:cNvCxnSpPr/>
      </xdr:nvCxnSpPr>
      <xdr:spPr>
        <a:xfrm>
          <a:off x="16179800" y="1045200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165009</xdr:rowOff>
    </xdr:from>
    <xdr:to>
      <xdr:col>23</xdr:col>
      <xdr:colOff>406400</xdr:colOff>
      <xdr:row>61</xdr:row>
      <xdr:rowOff>50437</xdr:rowOff>
    </xdr:to>
    <xdr:cxnSp macro="">
      <xdr:nvCxnSpPr>
        <xdr:cNvPr id="324" name="直線コネクタ 323"/>
        <xdr:cNvCxnSpPr/>
      </xdr:nvCxnSpPr>
      <xdr:spPr>
        <a:xfrm flipV="1">
          <a:off x="15290800" y="10452009"/>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32294</xdr:rowOff>
    </xdr:from>
    <xdr:to>
      <xdr:col>23</xdr:col>
      <xdr:colOff>457200</xdr:colOff>
      <xdr:row>59</xdr:row>
      <xdr:rowOff>133894</xdr:rowOff>
    </xdr:to>
    <xdr:sp macro="" textlink="">
      <xdr:nvSpPr>
        <xdr:cNvPr id="325" name="フローチャート : 判断 324"/>
        <xdr:cNvSpPr/>
      </xdr:nvSpPr>
      <xdr:spPr>
        <a:xfrm>
          <a:off x="16129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144071</xdr:rowOff>
    </xdr:from>
    <xdr:ext cx="736600" cy="259045"/>
    <xdr:sp macro="" textlink="">
      <xdr:nvSpPr>
        <xdr:cNvPr id="326" name="テキスト ボックス 32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48713</xdr:rowOff>
    </xdr:from>
    <xdr:to>
      <xdr:col>22</xdr:col>
      <xdr:colOff>203200</xdr:colOff>
      <xdr:row>61</xdr:row>
      <xdr:rowOff>50437</xdr:rowOff>
    </xdr:to>
    <xdr:cxnSp macro="">
      <xdr:nvCxnSpPr>
        <xdr:cNvPr id="327" name="直線コネクタ 326"/>
        <xdr:cNvCxnSpPr/>
      </xdr:nvCxnSpPr>
      <xdr:spPr>
        <a:xfrm>
          <a:off x="14401800" y="1050716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30571</xdr:rowOff>
    </xdr:from>
    <xdr:to>
      <xdr:col>22</xdr:col>
      <xdr:colOff>254000</xdr:colOff>
      <xdr:row>59</xdr:row>
      <xdr:rowOff>132171</xdr:rowOff>
    </xdr:to>
    <xdr:sp macro="" textlink="">
      <xdr:nvSpPr>
        <xdr:cNvPr id="328" name="フローチャート : 判断 327"/>
        <xdr:cNvSpPr/>
      </xdr:nvSpPr>
      <xdr:spPr>
        <a:xfrm>
          <a:off x="15240000" y="101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142348</xdr:rowOff>
    </xdr:from>
    <xdr:ext cx="762000" cy="259045"/>
    <xdr:sp macro="" textlink="">
      <xdr:nvSpPr>
        <xdr:cNvPr id="329" name="テキスト ボックス 328"/>
        <xdr:cNvSpPr txBox="1"/>
      </xdr:nvSpPr>
      <xdr:spPr>
        <a:xfrm>
          <a:off x="14909800" y="99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48713</xdr:rowOff>
    </xdr:from>
    <xdr:to>
      <xdr:col>21</xdr:col>
      <xdr:colOff>0</xdr:colOff>
      <xdr:row>61</xdr:row>
      <xdr:rowOff>64226</xdr:rowOff>
    </xdr:to>
    <xdr:cxnSp macro="">
      <xdr:nvCxnSpPr>
        <xdr:cNvPr id="330" name="直線コネクタ 329"/>
        <xdr:cNvCxnSpPr/>
      </xdr:nvCxnSpPr>
      <xdr:spPr>
        <a:xfrm flipV="1">
          <a:off x="13512800" y="1050716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35741</xdr:rowOff>
    </xdr:from>
    <xdr:to>
      <xdr:col>21</xdr:col>
      <xdr:colOff>50800</xdr:colOff>
      <xdr:row>59</xdr:row>
      <xdr:rowOff>137341</xdr:rowOff>
    </xdr:to>
    <xdr:sp macro="" textlink="">
      <xdr:nvSpPr>
        <xdr:cNvPr id="331" name="フローチャート : 判断 330"/>
        <xdr:cNvSpPr/>
      </xdr:nvSpPr>
      <xdr:spPr>
        <a:xfrm>
          <a:off x="143510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147518</xdr:rowOff>
    </xdr:from>
    <xdr:ext cx="762000" cy="259045"/>
    <xdr:sp macro="" textlink="">
      <xdr:nvSpPr>
        <xdr:cNvPr id="332" name="テキスト ボックス 331"/>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82278</xdr:rowOff>
    </xdr:from>
    <xdr:to>
      <xdr:col>19</xdr:col>
      <xdr:colOff>533400</xdr:colOff>
      <xdr:row>60</xdr:row>
      <xdr:rowOff>12428</xdr:rowOff>
    </xdr:to>
    <xdr:sp macro="" textlink="">
      <xdr:nvSpPr>
        <xdr:cNvPr id="333" name="フローチャート : 判断 332"/>
        <xdr:cNvSpPr/>
      </xdr:nvSpPr>
      <xdr:spPr>
        <a:xfrm>
          <a:off x="13462000" y="101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22605</xdr:rowOff>
    </xdr:from>
    <xdr:ext cx="762000" cy="259045"/>
    <xdr:sp macro="" textlink="">
      <xdr:nvSpPr>
        <xdr:cNvPr id="334" name="テキスト ボックス 333"/>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155575</xdr:rowOff>
    </xdr:from>
    <xdr:to>
      <xdr:col>24</xdr:col>
      <xdr:colOff>609600</xdr:colOff>
      <xdr:row>61</xdr:row>
      <xdr:rowOff>85725</xdr:rowOff>
    </xdr:to>
    <xdr:sp macro="" textlink="">
      <xdr:nvSpPr>
        <xdr:cNvPr id="340" name="円/楕円 339"/>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652</xdr:rowOff>
    </xdr:from>
    <xdr:ext cx="762000" cy="259045"/>
    <xdr:sp macro="" textlink="">
      <xdr:nvSpPr>
        <xdr:cNvPr id="341"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114209</xdr:rowOff>
    </xdr:from>
    <xdr:to>
      <xdr:col>23</xdr:col>
      <xdr:colOff>457200</xdr:colOff>
      <xdr:row>61</xdr:row>
      <xdr:rowOff>44359</xdr:rowOff>
    </xdr:to>
    <xdr:sp macro="" textlink="">
      <xdr:nvSpPr>
        <xdr:cNvPr id="342" name="円/楕円 341"/>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29136</xdr:rowOff>
    </xdr:from>
    <xdr:ext cx="736600" cy="259045"/>
    <xdr:sp macro="" textlink="">
      <xdr:nvSpPr>
        <xdr:cNvPr id="343" name="テキスト ボックス 342"/>
        <xdr:cNvSpPr txBox="1"/>
      </xdr:nvSpPr>
      <xdr:spPr>
        <a:xfrm>
          <a:off x="15798800" y="1048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4" name="円/楕円 343"/>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45" name="テキスト ボックス 344"/>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169363</xdr:rowOff>
    </xdr:from>
    <xdr:to>
      <xdr:col>21</xdr:col>
      <xdr:colOff>50800</xdr:colOff>
      <xdr:row>61</xdr:row>
      <xdr:rowOff>99513</xdr:rowOff>
    </xdr:to>
    <xdr:sp macro="" textlink="">
      <xdr:nvSpPr>
        <xdr:cNvPr id="346" name="円/楕円 345"/>
        <xdr:cNvSpPr/>
      </xdr:nvSpPr>
      <xdr:spPr>
        <a:xfrm>
          <a:off x="14351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84290</xdr:rowOff>
    </xdr:from>
    <xdr:ext cx="762000" cy="259045"/>
    <xdr:sp macro="" textlink="">
      <xdr:nvSpPr>
        <xdr:cNvPr id="347" name="テキスト ボックス 346"/>
        <xdr:cNvSpPr txBox="1"/>
      </xdr:nvSpPr>
      <xdr:spPr>
        <a:xfrm>
          <a:off x="14020800" y="105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8" name="円/楕円 347"/>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49" name="テキスト ボックス 348"/>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類似団体平均を２．０ポイント、福島県平均を３．９ポイント上回るが、前年度と比較し１．４ポイント改善している状況である。</a:t>
          </a:r>
        </a:p>
        <a:p>
          <a:r>
            <a:rPr kumimoji="1" lang="ja-JP" altLang="en-US" sz="1300">
              <a:latin typeface="ＭＳ Ｐゴシック"/>
            </a:rPr>
            <a:t>　要因としては、国営会津北部地区土地改良事業負担金が減少したことが影響し比率が減少した。</a:t>
          </a:r>
        </a:p>
        <a:p>
          <a:r>
            <a:rPr kumimoji="1" lang="ja-JP" altLang="en-US" sz="1300">
              <a:latin typeface="ＭＳ Ｐゴシック"/>
            </a:rPr>
            <a:t>　今後も、新規発行地方債の抑制、債務負担行為の新規設定の必要性について十分に検討しながら適正管理に努める。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17356</xdr:rowOff>
    </xdr:to>
    <xdr:cxnSp macro="">
      <xdr:nvCxnSpPr>
        <xdr:cNvPr id="383" name="直線コネクタ 382"/>
        <xdr:cNvCxnSpPr/>
      </xdr:nvCxnSpPr>
      <xdr:spPr>
        <a:xfrm flipV="1">
          <a:off x="16179800" y="710565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43</xdr:row>
      <xdr:rowOff>14817</xdr:rowOff>
    </xdr:to>
    <xdr:cxnSp macro="">
      <xdr:nvCxnSpPr>
        <xdr:cNvPr id="386" name="直線コネクタ 385"/>
        <xdr:cNvCxnSpPr/>
      </xdr:nvCxnSpPr>
      <xdr:spPr>
        <a:xfrm flipV="1">
          <a:off x="15290800" y="72182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14817</xdr:rowOff>
    </xdr:to>
    <xdr:cxnSp macro="">
      <xdr:nvCxnSpPr>
        <xdr:cNvPr id="389" name="直線コネクタ 388"/>
        <xdr:cNvCxnSpPr/>
      </xdr:nvCxnSpPr>
      <xdr:spPr>
        <a:xfrm>
          <a:off x="14401800" y="737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90" name="フローチャート : 判断 389"/>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91" name="テキスト ボックス 390"/>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119380</xdr:rowOff>
    </xdr:to>
    <xdr:cxnSp macro="">
      <xdr:nvCxnSpPr>
        <xdr:cNvPr id="392" name="直線コネクタ 391"/>
        <xdr:cNvCxnSpPr/>
      </xdr:nvCxnSpPr>
      <xdr:spPr>
        <a:xfrm flipV="1">
          <a:off x="13512800" y="737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93" name="フローチャート : 判断 392"/>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394" name="テキスト ボックス 393"/>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395" name="フローチャート : 判断 394"/>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396" name="テキスト ボックス 395"/>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2" name="円/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4" name="円/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08" name="円/楕円 407"/>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42350</xdr:rowOff>
    </xdr:from>
    <xdr:ext cx="762000" cy="259045"/>
    <xdr:sp macro="" textlink="">
      <xdr:nvSpPr>
        <xdr:cNvPr id="409" name="テキスト ボックス 408"/>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0" name="円/楕円 40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1" name="テキスト ボックス 41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類似団体平均を１２．４ポイント、福島県平均を４２．６ポイントそれぞれ上回るが、前年度と比較し１１．０ポイント改善している状況である。</a:t>
          </a:r>
        </a:p>
        <a:p>
          <a:r>
            <a:rPr kumimoji="1" lang="ja-JP" altLang="en-US" sz="1300" baseline="0">
              <a:latin typeface="ＭＳ Ｐゴシック"/>
            </a:rPr>
            <a:t>　要因としては、債務負担行為に基づく支出予定額に係るもののうち、国営会津北部地区土地改良事業負担金が減少したこと、及び充当可能基金において財政調整基金や減債基金への積み立てを行ったことにより、基金残高が増加したことによるものである。</a:t>
          </a:r>
        </a:p>
        <a:p>
          <a:r>
            <a:rPr kumimoji="1" lang="ja-JP" altLang="en-US" sz="1300" baseline="0">
              <a:latin typeface="ＭＳ Ｐゴシック"/>
            </a:rPr>
            <a:t>　今後も、新規発行の地方債の抑制、債務負担行為の新規設定や長期継続契約の必要性について十分に検討しながら財政の健全化に努める。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162475</xdr:rowOff>
    </xdr:from>
    <xdr:to>
      <xdr:col>24</xdr:col>
      <xdr:colOff>558800</xdr:colOff>
      <xdr:row>16</xdr:row>
      <xdr:rowOff>79502</xdr:rowOff>
    </xdr:to>
    <xdr:cxnSp macro="">
      <xdr:nvCxnSpPr>
        <xdr:cNvPr id="445" name="直線コネクタ 444"/>
        <xdr:cNvCxnSpPr/>
      </xdr:nvCxnSpPr>
      <xdr:spPr>
        <a:xfrm flipV="1">
          <a:off x="16179800" y="273422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79502</xdr:rowOff>
    </xdr:from>
    <xdr:to>
      <xdr:col>23</xdr:col>
      <xdr:colOff>406400</xdr:colOff>
      <xdr:row>17</xdr:row>
      <xdr:rowOff>5376</xdr:rowOff>
    </xdr:to>
    <xdr:cxnSp macro="">
      <xdr:nvCxnSpPr>
        <xdr:cNvPr id="448" name="直線コネクタ 447"/>
        <xdr:cNvCxnSpPr/>
      </xdr:nvCxnSpPr>
      <xdr:spPr>
        <a:xfrm flipV="1">
          <a:off x="15290800" y="2822702"/>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9" name="フローチャート :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5376</xdr:rowOff>
    </xdr:from>
    <xdr:to>
      <xdr:col>22</xdr:col>
      <xdr:colOff>203200</xdr:colOff>
      <xdr:row>17</xdr:row>
      <xdr:rowOff>160613</xdr:rowOff>
    </xdr:to>
    <xdr:cxnSp macro="">
      <xdr:nvCxnSpPr>
        <xdr:cNvPr id="451" name="直線コネクタ 450"/>
        <xdr:cNvCxnSpPr/>
      </xdr:nvCxnSpPr>
      <xdr:spPr>
        <a:xfrm flipV="1">
          <a:off x="14401800" y="2920026"/>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52" name="フローチャート : 判断 451"/>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53" name="テキスト ボックス 452"/>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160613</xdr:rowOff>
    </xdr:from>
    <xdr:to>
      <xdr:col>21</xdr:col>
      <xdr:colOff>0</xdr:colOff>
      <xdr:row>18</xdr:row>
      <xdr:rowOff>81661</xdr:rowOff>
    </xdr:to>
    <xdr:cxnSp macro="">
      <xdr:nvCxnSpPr>
        <xdr:cNvPr id="454" name="直線コネクタ 453"/>
        <xdr:cNvCxnSpPr/>
      </xdr:nvCxnSpPr>
      <xdr:spPr>
        <a:xfrm flipV="1">
          <a:off x="13512800" y="307526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55" name="フローチャート : 判断 454"/>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6" name="テキスト ボックス 455"/>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7" name="フローチャート : 判断 456"/>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8" name="テキスト ボックス 457"/>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111675</xdr:rowOff>
    </xdr:from>
    <xdr:to>
      <xdr:col>24</xdr:col>
      <xdr:colOff>609600</xdr:colOff>
      <xdr:row>16</xdr:row>
      <xdr:rowOff>41825</xdr:rowOff>
    </xdr:to>
    <xdr:sp macro="" textlink="">
      <xdr:nvSpPr>
        <xdr:cNvPr id="464" name="円/楕円 463"/>
        <xdr:cNvSpPr/>
      </xdr:nvSpPr>
      <xdr:spPr>
        <a:xfrm>
          <a:off x="169672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83752</xdr:rowOff>
    </xdr:from>
    <xdr:ext cx="762000" cy="259045"/>
    <xdr:sp macro="" textlink="">
      <xdr:nvSpPr>
        <xdr:cNvPr id="465" name="将来負担の状況該当値テキスト"/>
        <xdr:cNvSpPr txBox="1"/>
      </xdr:nvSpPr>
      <xdr:spPr>
        <a:xfrm>
          <a:off x="17106900" y="26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28702</xdr:rowOff>
    </xdr:from>
    <xdr:to>
      <xdr:col>23</xdr:col>
      <xdr:colOff>457200</xdr:colOff>
      <xdr:row>16</xdr:row>
      <xdr:rowOff>130302</xdr:rowOff>
    </xdr:to>
    <xdr:sp macro="" textlink="">
      <xdr:nvSpPr>
        <xdr:cNvPr id="466" name="円/楕円 465"/>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115079</xdr:rowOff>
    </xdr:from>
    <xdr:ext cx="736600" cy="259045"/>
    <xdr:sp macro="" textlink="">
      <xdr:nvSpPr>
        <xdr:cNvPr id="467" name="テキスト ボックス 466"/>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126026</xdr:rowOff>
    </xdr:from>
    <xdr:to>
      <xdr:col>22</xdr:col>
      <xdr:colOff>254000</xdr:colOff>
      <xdr:row>17</xdr:row>
      <xdr:rowOff>56176</xdr:rowOff>
    </xdr:to>
    <xdr:sp macro="" textlink="">
      <xdr:nvSpPr>
        <xdr:cNvPr id="468" name="円/楕円 467"/>
        <xdr:cNvSpPr/>
      </xdr:nvSpPr>
      <xdr:spPr>
        <a:xfrm>
          <a:off x="15240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40953</xdr:rowOff>
    </xdr:from>
    <xdr:ext cx="762000" cy="259045"/>
    <xdr:sp macro="" textlink="">
      <xdr:nvSpPr>
        <xdr:cNvPr id="469" name="テキスト ボックス 468"/>
        <xdr:cNvSpPr txBox="1"/>
      </xdr:nvSpPr>
      <xdr:spPr>
        <a:xfrm>
          <a:off x="14909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109813</xdr:rowOff>
    </xdr:from>
    <xdr:to>
      <xdr:col>21</xdr:col>
      <xdr:colOff>50800</xdr:colOff>
      <xdr:row>18</xdr:row>
      <xdr:rowOff>39963</xdr:rowOff>
    </xdr:to>
    <xdr:sp macro="" textlink="">
      <xdr:nvSpPr>
        <xdr:cNvPr id="470" name="円/楕円 469"/>
        <xdr:cNvSpPr/>
      </xdr:nvSpPr>
      <xdr:spPr>
        <a:xfrm>
          <a:off x="14351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24740</xdr:rowOff>
    </xdr:from>
    <xdr:ext cx="762000" cy="259045"/>
    <xdr:sp macro="" textlink="">
      <xdr:nvSpPr>
        <xdr:cNvPr id="471" name="テキスト ボックス 470"/>
        <xdr:cNvSpPr txBox="1"/>
      </xdr:nvSpPr>
      <xdr:spPr>
        <a:xfrm>
          <a:off x="14020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30861</xdr:rowOff>
    </xdr:from>
    <xdr:to>
      <xdr:col>19</xdr:col>
      <xdr:colOff>533400</xdr:colOff>
      <xdr:row>18</xdr:row>
      <xdr:rowOff>132461</xdr:rowOff>
    </xdr:to>
    <xdr:sp macro="" textlink="">
      <xdr:nvSpPr>
        <xdr:cNvPr id="472" name="円/楕円 471"/>
        <xdr:cNvSpPr/>
      </xdr:nvSpPr>
      <xdr:spPr>
        <a:xfrm>
          <a:off x="13462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117238</xdr:rowOff>
    </xdr:from>
    <xdr:ext cx="762000" cy="259045"/>
    <xdr:sp macro="" textlink="">
      <xdr:nvSpPr>
        <xdr:cNvPr id="473" name="テキスト ボックス 472"/>
        <xdr:cNvSpPr txBox="1"/>
      </xdr:nvSpPr>
      <xdr:spPr>
        <a:xfrm>
          <a:off x="13131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ＭＳ Ｐゴシック"/>
            </a:rPr>
            <a:t>類似団体平均を２．７ポイント、福島県平均を３．２ポイントそれぞれ上回る状況であるが、前年度と比較して０．８ポイント低下している。</a:t>
          </a:r>
        </a:p>
        <a:p>
          <a:r>
            <a:rPr kumimoji="1" lang="ja-JP" altLang="en-US" sz="1100">
              <a:solidFill>
                <a:sysClr val="windowText" lastClr="000000"/>
              </a:solidFill>
              <a:latin typeface="ＭＳ Ｐゴシック"/>
            </a:rPr>
            <a:t>　これは、共済費率の変更による共済組合納付金の減や退職により職員年齢構成が変化し若年層の増加につながったため一般職員給が減少したことが主な要因である。</a:t>
          </a:r>
        </a:p>
        <a:p>
          <a:r>
            <a:rPr kumimoji="1" lang="ja-JP" altLang="en-US" sz="1100">
              <a:solidFill>
                <a:sysClr val="windowText" lastClr="000000"/>
              </a:solidFill>
              <a:latin typeface="ＭＳ Ｐゴシック"/>
            </a:rPr>
            <a:t>　今後も定員規模の適正化と事務事業の効率化、組織機構の簡素合理化により人件費の適正化を図る。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101600</xdr:rowOff>
    </xdr:from>
    <xdr:to>
      <xdr:col>7</xdr:col>
      <xdr:colOff>15875</xdr:colOff>
      <xdr:row>39</xdr:row>
      <xdr:rowOff>31750</xdr:rowOff>
    </xdr:to>
    <xdr:cxnSp macro="">
      <xdr:nvCxnSpPr>
        <xdr:cNvPr id="66" name="直線コネクタ 65"/>
        <xdr:cNvCxnSpPr/>
      </xdr:nvCxnSpPr>
      <xdr:spPr>
        <a:xfrm flipV="1">
          <a:off x="3987800" y="661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39</xdr:row>
      <xdr:rowOff>31750</xdr:rowOff>
    </xdr:to>
    <xdr:cxnSp macro="">
      <xdr:nvCxnSpPr>
        <xdr:cNvPr id="69" name="直線コネクタ 68"/>
        <xdr:cNvCxnSpPr/>
      </xdr:nvCxnSpPr>
      <xdr:spPr>
        <a:xfrm>
          <a:off x="3098800" y="6413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39</xdr:row>
      <xdr:rowOff>6350</xdr:rowOff>
    </xdr:to>
    <xdr:cxnSp macro="">
      <xdr:nvCxnSpPr>
        <xdr:cNvPr id="72" name="直線コネクタ 71"/>
        <xdr:cNvCxnSpPr/>
      </xdr:nvCxnSpPr>
      <xdr:spPr>
        <a:xfrm flipV="1">
          <a:off x="2209800" y="6413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146050</xdr:rowOff>
    </xdr:from>
    <xdr:to>
      <xdr:col>4</xdr:col>
      <xdr:colOff>396875</xdr:colOff>
      <xdr:row>36</xdr:row>
      <xdr:rowOff>76200</xdr:rowOff>
    </xdr:to>
    <xdr:sp macro="" textlink="">
      <xdr:nvSpPr>
        <xdr:cNvPr id="73" name="フローチャート :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6350</xdr:rowOff>
    </xdr:from>
    <xdr:to>
      <xdr:col>3</xdr:col>
      <xdr:colOff>142875</xdr:colOff>
      <xdr:row>39</xdr:row>
      <xdr:rowOff>57150</xdr:rowOff>
    </xdr:to>
    <xdr:cxnSp macro="">
      <xdr:nvCxnSpPr>
        <xdr:cNvPr id="75" name="直線コネクタ 74"/>
        <xdr:cNvCxnSpPr/>
      </xdr:nvCxnSpPr>
      <xdr:spPr>
        <a:xfrm flipV="1">
          <a:off x="1320800" y="669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88900</xdr:rowOff>
    </xdr:from>
    <xdr:to>
      <xdr:col>3</xdr:col>
      <xdr:colOff>193675</xdr:colOff>
      <xdr:row>37</xdr:row>
      <xdr:rowOff>19050</xdr:rowOff>
    </xdr:to>
    <xdr:sp macro="" textlink="">
      <xdr:nvSpPr>
        <xdr:cNvPr id="76" name="フローチャート :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78" name="フローチャート : 判断 77"/>
        <xdr:cNvSpPr/>
      </xdr:nvSpPr>
      <xdr:spPr>
        <a:xfrm>
          <a:off x="1270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79" name="テキスト ボックス 78"/>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5" name="円/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127000</xdr:rowOff>
    </xdr:from>
    <xdr:to>
      <xdr:col>3</xdr:col>
      <xdr:colOff>193675</xdr:colOff>
      <xdr:row>39</xdr:row>
      <xdr:rowOff>57150</xdr:rowOff>
    </xdr:to>
    <xdr:sp macro="" textlink="">
      <xdr:nvSpPr>
        <xdr:cNvPr id="91" name="円/楕円 90"/>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41927</xdr:rowOff>
    </xdr:from>
    <xdr:ext cx="762000" cy="259045"/>
    <xdr:sp macro="" textlink="">
      <xdr:nvSpPr>
        <xdr:cNvPr id="92" name="テキスト ボックス 91"/>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6350</xdr:rowOff>
    </xdr:from>
    <xdr:to>
      <xdr:col>1</xdr:col>
      <xdr:colOff>676275</xdr:colOff>
      <xdr:row>39</xdr:row>
      <xdr:rowOff>107950</xdr:rowOff>
    </xdr:to>
    <xdr:sp macro="" textlink="">
      <xdr:nvSpPr>
        <xdr:cNvPr id="93" name="円/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類似団体平均を１．２ポイント、前年度と比較して０．３ポイントそれぞれ上回り、福島県平均を１．０ポイント下回る状況である。</a:t>
          </a:r>
        </a:p>
        <a:p>
          <a:r>
            <a:rPr kumimoji="1" lang="ja-JP" altLang="en-US" sz="1300">
              <a:latin typeface="ＭＳ Ｐゴシック"/>
            </a:rPr>
            <a:t>　要因としては、学校給食調理業務において一部民間委託が開始したことによる業務委託料の増加が挙げられる。</a:t>
          </a:r>
        </a:p>
        <a:p>
          <a:r>
            <a:rPr kumimoji="1" lang="ja-JP" altLang="en-US" sz="1300">
              <a:latin typeface="ＭＳ Ｐゴシック"/>
            </a:rPr>
            <a:t>　今後も物件費抑制のため、予算査定時における必要性の総点検などにより徹底した経費削減に努める。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18</xdr:row>
      <xdr:rowOff>152400</xdr:rowOff>
    </xdr:to>
    <xdr:cxnSp macro="">
      <xdr:nvCxnSpPr>
        <xdr:cNvPr id="127" name="直線コネクタ 126"/>
        <xdr:cNvCxnSpPr/>
      </xdr:nvCxnSpPr>
      <xdr:spPr>
        <a:xfrm>
          <a:off x="15671800" y="320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18</xdr:row>
      <xdr:rowOff>114300</xdr:rowOff>
    </xdr:to>
    <xdr:cxnSp macro="">
      <xdr:nvCxnSpPr>
        <xdr:cNvPr id="130" name="直線コネクタ 129"/>
        <xdr:cNvCxnSpPr/>
      </xdr:nvCxnSpPr>
      <xdr:spPr>
        <a:xfrm>
          <a:off x="14782800" y="3048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95250</xdr:rowOff>
    </xdr:from>
    <xdr:to>
      <xdr:col>22</xdr:col>
      <xdr:colOff>615950</xdr:colOff>
      <xdr:row>20</xdr:row>
      <xdr:rowOff>25400</xdr:rowOff>
    </xdr:to>
    <xdr:sp macro="" textlink="">
      <xdr:nvSpPr>
        <xdr:cNvPr id="131" name="フローチャート : 判断 130"/>
        <xdr:cNvSpPr/>
      </xdr:nvSpPr>
      <xdr:spPr>
        <a:xfrm>
          <a:off x="15621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32" name="テキスト ボックス 131"/>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17</xdr:row>
      <xdr:rowOff>133350</xdr:rowOff>
    </xdr:to>
    <xdr:cxnSp macro="">
      <xdr:nvCxnSpPr>
        <xdr:cNvPr id="133" name="直線コネクタ 132"/>
        <xdr:cNvCxnSpPr/>
      </xdr:nvCxnSpPr>
      <xdr:spPr>
        <a:xfrm>
          <a:off x="13893800" y="2857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6350</xdr:rowOff>
    </xdr:from>
    <xdr:to>
      <xdr:col>21</xdr:col>
      <xdr:colOff>412750</xdr:colOff>
      <xdr:row>19</xdr:row>
      <xdr:rowOff>107950</xdr:rowOff>
    </xdr:to>
    <xdr:sp macro="" textlink="">
      <xdr:nvSpPr>
        <xdr:cNvPr id="134" name="フローチャート : 判断 133"/>
        <xdr:cNvSpPr/>
      </xdr:nvSpPr>
      <xdr:spPr>
        <a:xfrm>
          <a:off x="14732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35" name="テキスト ボックス 134"/>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16</xdr:row>
      <xdr:rowOff>152400</xdr:rowOff>
    </xdr:to>
    <xdr:cxnSp macro="">
      <xdr:nvCxnSpPr>
        <xdr:cNvPr id="136" name="直線コネクタ 135"/>
        <xdr:cNvCxnSpPr/>
      </xdr:nvCxnSpPr>
      <xdr:spPr>
        <a:xfrm flipV="1">
          <a:off x="13004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7" name="フローチャート : 判断 136"/>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8" name="テキスト ボックス 137"/>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39" name="フローチャート : 判断 138"/>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40" name="テキスト ボックス 13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101600</xdr:rowOff>
    </xdr:from>
    <xdr:to>
      <xdr:col>24</xdr:col>
      <xdr:colOff>82550</xdr:colOff>
      <xdr:row>19</xdr:row>
      <xdr:rowOff>31750</xdr:rowOff>
    </xdr:to>
    <xdr:sp macro="" textlink="">
      <xdr:nvSpPr>
        <xdr:cNvPr id="146" name="円/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8" name="円/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55" name="テキスト ボックス 154"/>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類似団体平均を０．９ポイント、福島県平均を０．６ポイント下回る状況である。</a:t>
          </a:r>
        </a:p>
        <a:p>
          <a:r>
            <a:rPr kumimoji="1" lang="ja-JP" altLang="en-US" sz="1300">
              <a:latin typeface="ＭＳ Ｐゴシック"/>
            </a:rPr>
            <a:t>　大幅な削減は困難であるものの、市独自の施策による扶助費については、妥当性について十分に検討しながら抑制に努める。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53522</xdr:rowOff>
    </xdr:to>
    <xdr:cxnSp macro="">
      <xdr:nvCxnSpPr>
        <xdr:cNvPr id="190" name="直線コネクタ 189"/>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93" name="直線コネクタ 192"/>
        <xdr:cNvCxnSpPr/>
      </xdr:nvCxnSpPr>
      <xdr:spPr>
        <a:xfrm flipV="1">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5" name="テキスト ボックス 19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102507</xdr:rowOff>
    </xdr:to>
    <xdr:cxnSp macro="">
      <xdr:nvCxnSpPr>
        <xdr:cNvPr id="196" name="直線コネクタ 195"/>
        <xdr:cNvCxnSpPr/>
      </xdr:nvCxnSpPr>
      <xdr:spPr>
        <a:xfrm flipV="1">
          <a:off x="2209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102507</xdr:rowOff>
    </xdr:to>
    <xdr:cxnSp macro="">
      <xdr:nvCxnSpPr>
        <xdr:cNvPr id="199" name="直線コネクタ 198"/>
        <xdr:cNvCxnSpPr/>
      </xdr:nvCxnSpPr>
      <xdr:spPr>
        <a:xfrm>
          <a:off x="1320800" y="9352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6" name="テキスト ボックス 215"/>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類似団体平均を３．０ポイント、福島県平均を３．３ポイント、昨年度より０．８ポイント下回る状況である。</a:t>
          </a:r>
          <a:endParaRPr kumimoji="1" lang="en-US" altLang="ja-JP" sz="1300">
            <a:latin typeface="ＭＳ Ｐゴシック"/>
          </a:endParaRPr>
        </a:p>
        <a:p>
          <a:r>
            <a:rPr kumimoji="1" lang="ja-JP" altLang="en-US" sz="1300">
              <a:latin typeface="ＭＳ Ｐゴシック"/>
            </a:rPr>
            <a:t>　これは、少雪による除雪経費の減による維持補修費の大幅な減が主な要因である。</a:t>
          </a:r>
        </a:p>
        <a:p>
          <a:r>
            <a:rPr kumimoji="1" lang="ja-JP" altLang="en-US" sz="1300">
              <a:latin typeface="ＭＳ Ｐゴシック"/>
            </a:rPr>
            <a:t>　今後も、税収を主な財源とする普通会計の負担額を減らしていくよう努める。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69850</xdr:rowOff>
    </xdr:to>
    <xdr:cxnSp macro="">
      <xdr:nvCxnSpPr>
        <xdr:cNvPr id="251" name="直線コネクタ 250"/>
        <xdr:cNvCxnSpPr/>
      </xdr:nvCxnSpPr>
      <xdr:spPr>
        <a:xfrm flipV="1">
          <a:off x="15671800" y="9398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69850</xdr:rowOff>
    </xdr:to>
    <xdr:cxnSp macro="">
      <xdr:nvCxnSpPr>
        <xdr:cNvPr id="254" name="直線コネクタ 253"/>
        <xdr:cNvCxnSpPr/>
      </xdr:nvCxnSpPr>
      <xdr:spPr>
        <a:xfrm>
          <a:off x="14782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5" name="フローチャート :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57</xdr:row>
      <xdr:rowOff>44450</xdr:rowOff>
    </xdr:to>
    <xdr:cxnSp macro="">
      <xdr:nvCxnSpPr>
        <xdr:cNvPr id="257" name="直線コネクタ 256"/>
        <xdr:cNvCxnSpPr/>
      </xdr:nvCxnSpPr>
      <xdr:spPr>
        <a:xfrm flipV="1">
          <a:off x="13893800" y="9499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9" name="テキスト ボックス 25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44450</xdr:rowOff>
    </xdr:to>
    <xdr:cxnSp macro="">
      <xdr:nvCxnSpPr>
        <xdr:cNvPr id="260" name="直線コネクタ 259"/>
        <xdr:cNvCxnSpPr/>
      </xdr:nvCxnSpPr>
      <xdr:spPr>
        <a:xfrm>
          <a:off x="13004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62" name="テキスト ボックス 261"/>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4" name="テキスト ボックス 263"/>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0" name="円/楕円 269"/>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1"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4" name="円/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6" name="円/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78" name="円/楕円 277"/>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79" name="テキスト ボックス 278"/>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類似団体を１．３ポイント、福島県平均を２．４ポイント上回る状況である。これは、一部事務組合負担金の増加等が主な要因である。</a:t>
          </a:r>
        </a:p>
        <a:p>
          <a:r>
            <a:rPr kumimoji="1" lang="ja-JP" altLang="en-US" sz="1300">
              <a:latin typeface="ＭＳ Ｐゴシック"/>
            </a:rPr>
            <a:t>　今後は、市独自の補助金等については、見直しを図りながら適正化を図る。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35560</xdr:rowOff>
    </xdr:to>
    <xdr:cxnSp macro="">
      <xdr:nvCxnSpPr>
        <xdr:cNvPr id="312" name="直線コネクタ 311"/>
        <xdr:cNvCxnSpPr/>
      </xdr:nvCxnSpPr>
      <xdr:spPr>
        <a:xfrm>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161290</xdr:rowOff>
    </xdr:to>
    <xdr:cxnSp macro="">
      <xdr:nvCxnSpPr>
        <xdr:cNvPr id="315" name="直線コネクタ 314"/>
        <xdr:cNvCxnSpPr/>
      </xdr:nvCxnSpPr>
      <xdr:spPr>
        <a:xfrm>
          <a:off x="14782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6" name="フローチャート : 判断 315"/>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33037</xdr:rowOff>
    </xdr:from>
    <xdr:ext cx="736600" cy="259045"/>
    <xdr:sp macro="" textlink="">
      <xdr:nvSpPr>
        <xdr:cNvPr id="317" name="テキスト ボックス 316"/>
        <xdr:cNvSpPr txBox="1"/>
      </xdr:nvSpPr>
      <xdr:spPr>
        <a:xfrm>
          <a:off x="15290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161290</xdr:rowOff>
    </xdr:to>
    <xdr:cxnSp macro="">
      <xdr:nvCxnSpPr>
        <xdr:cNvPr id="318" name="直線コネクタ 317"/>
        <xdr:cNvCxnSpPr/>
      </xdr:nvCxnSpPr>
      <xdr:spPr>
        <a:xfrm>
          <a:off x="13893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19" name="フローチャート : 判断 318"/>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40657</xdr:rowOff>
    </xdr:from>
    <xdr:ext cx="762000" cy="259045"/>
    <xdr:sp macro="" textlink="">
      <xdr:nvSpPr>
        <xdr:cNvPr id="320" name="テキスト ボックス 319"/>
        <xdr:cNvSpPr txBox="1"/>
      </xdr:nvSpPr>
      <xdr:spPr>
        <a:xfrm>
          <a:off x="14401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123190</xdr:rowOff>
    </xdr:to>
    <xdr:cxnSp macro="">
      <xdr:nvCxnSpPr>
        <xdr:cNvPr id="321" name="直線コネクタ 320"/>
        <xdr:cNvCxnSpPr/>
      </xdr:nvCxnSpPr>
      <xdr:spPr>
        <a:xfrm flipV="1">
          <a:off x="13004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2" name="フローチャート :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23" name="テキスト ボックス 322"/>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4" name="フローチャート : 判断 32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63517</xdr:rowOff>
    </xdr:from>
    <xdr:ext cx="762000" cy="259045"/>
    <xdr:sp macro="" textlink="">
      <xdr:nvSpPr>
        <xdr:cNvPr id="325" name="テキスト ボックス 324"/>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1" name="円/楕円 330"/>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2"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3" name="円/楕円 33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4" name="テキスト ボックス 333"/>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5" name="円/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6" name="テキスト ボックス 33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7" name="円/楕円 33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8" name="テキスト ボックス 33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9" name="円/楕円 338"/>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40" name="テキスト ボックス 339"/>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類似団体を４．７ポイント、福島県平均を１．５ポイントそれぞれ下回る状況である。</a:t>
          </a:r>
        </a:p>
        <a:p>
          <a:r>
            <a:rPr kumimoji="1" lang="ja-JP" altLang="en-US" sz="1300">
              <a:latin typeface="ＭＳ Ｐゴシック"/>
            </a:rPr>
            <a:t>　今後も市債バランスを考慮しつつ、当該年度の市債発行額を設定し、後年度の公債費負担の抑制に努める。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51563</xdr:rowOff>
    </xdr:to>
    <xdr:cxnSp macro="">
      <xdr:nvCxnSpPr>
        <xdr:cNvPr id="370" name="直線コネクタ 369"/>
        <xdr:cNvCxnSpPr/>
      </xdr:nvCxnSpPr>
      <xdr:spPr>
        <a:xfrm flipV="1">
          <a:off x="3987800" y="13207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56135</xdr:rowOff>
    </xdr:to>
    <xdr:cxnSp macro="">
      <xdr:nvCxnSpPr>
        <xdr:cNvPr id="373" name="直線コネクタ 372"/>
        <xdr:cNvCxnSpPr/>
      </xdr:nvCxnSpPr>
      <xdr:spPr>
        <a:xfrm flipV="1">
          <a:off x="3098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74" name="フローチャート :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75" name="テキスト ボックス 37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56135</xdr:rowOff>
    </xdr:to>
    <xdr:cxnSp macro="">
      <xdr:nvCxnSpPr>
        <xdr:cNvPr id="376" name="直線コネクタ 375"/>
        <xdr:cNvCxnSpPr/>
      </xdr:nvCxnSpPr>
      <xdr:spPr>
        <a:xfrm>
          <a:off x="2209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7" name="フローチャート : 判断 376"/>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8" name="テキスト ボックス 377"/>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65278</xdr:rowOff>
    </xdr:to>
    <xdr:cxnSp macro="">
      <xdr:nvCxnSpPr>
        <xdr:cNvPr id="379" name="直線コネクタ 378"/>
        <xdr:cNvCxnSpPr/>
      </xdr:nvCxnSpPr>
      <xdr:spPr>
        <a:xfrm flipV="1">
          <a:off x="1320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0" name="フローチャート :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1" name="テキスト ボックス 380"/>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2" name="フローチャート : 判断 381"/>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3" name="テキスト ボックス 382"/>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9" name="円/楕円 388"/>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90"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91" name="円/楕円 390"/>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92" name="テキスト ボックス 391"/>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3" name="円/楕円 392"/>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4" name="テキスト ボックス 393"/>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95" name="円/楕円 394"/>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96" name="テキスト ボックス 395"/>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7" name="円/楕円 396"/>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8" name="テキスト ボックス 397"/>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類似団体平均を１．３ポイント、福島県平均を０．７ポイントそれぞれ上回っている。</a:t>
          </a:r>
        </a:p>
        <a:p>
          <a:r>
            <a:rPr kumimoji="1" lang="ja-JP" altLang="en-US" sz="1300">
              <a:latin typeface="ＭＳ Ｐゴシック"/>
            </a:rPr>
            <a:t>　要因としては、類似団体平均と比較して人件費が高い値となっているため経常収支比率を高めていることが挙げられる。</a:t>
          </a:r>
        </a:p>
        <a:p>
          <a:r>
            <a:rPr kumimoji="1" lang="ja-JP" altLang="en-US" sz="1300">
              <a:latin typeface="ＭＳ Ｐゴシック"/>
            </a:rPr>
            <a:t>　今後も、定員規模の適正化と事務事業の効率化、組織機構の簡素合理化により人件費の適正化を図る。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121286</xdr:rowOff>
    </xdr:to>
    <xdr:cxnSp macro="">
      <xdr:nvCxnSpPr>
        <xdr:cNvPr id="427" name="直線コネクタ 426"/>
        <xdr:cNvCxnSpPr/>
      </xdr:nvCxnSpPr>
      <xdr:spPr>
        <a:xfrm flipV="1">
          <a:off x="15671800" y="132829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98425</xdr:rowOff>
    </xdr:from>
    <xdr:to>
      <xdr:col>22</xdr:col>
      <xdr:colOff>565150</xdr:colOff>
      <xdr:row>77</xdr:row>
      <xdr:rowOff>121286</xdr:rowOff>
    </xdr:to>
    <xdr:cxnSp macro="">
      <xdr:nvCxnSpPr>
        <xdr:cNvPr id="430" name="直線コネクタ 429"/>
        <xdr:cNvCxnSpPr/>
      </xdr:nvCxnSpPr>
      <xdr:spPr>
        <a:xfrm>
          <a:off x="14782800" y="1312862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36195</xdr:rowOff>
    </xdr:from>
    <xdr:to>
      <xdr:col>22</xdr:col>
      <xdr:colOff>615950</xdr:colOff>
      <xdr:row>77</xdr:row>
      <xdr:rowOff>137795</xdr:rowOff>
    </xdr:to>
    <xdr:sp macro="" textlink="">
      <xdr:nvSpPr>
        <xdr:cNvPr id="431" name="フローチャート : 判断 430"/>
        <xdr:cNvSpPr/>
      </xdr:nvSpPr>
      <xdr:spPr>
        <a:xfrm>
          <a:off x="15621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147972</xdr:rowOff>
    </xdr:from>
    <xdr:ext cx="736600" cy="259045"/>
    <xdr:sp macro="" textlink="">
      <xdr:nvSpPr>
        <xdr:cNvPr id="432" name="テキスト ボックス 431"/>
        <xdr:cNvSpPr txBox="1"/>
      </xdr:nvSpPr>
      <xdr:spPr>
        <a:xfrm>
          <a:off x="15290800" y="1300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77</xdr:row>
      <xdr:rowOff>75564</xdr:rowOff>
    </xdr:to>
    <xdr:cxnSp macro="">
      <xdr:nvCxnSpPr>
        <xdr:cNvPr id="433" name="直線コネクタ 432"/>
        <xdr:cNvCxnSpPr/>
      </xdr:nvCxnSpPr>
      <xdr:spPr>
        <a:xfrm flipV="1">
          <a:off x="13893800" y="1312862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34" name="フローチャート : 判断 433"/>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5" name="テキスト ボックス 434"/>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64136</xdr:rowOff>
    </xdr:from>
    <xdr:to>
      <xdr:col>20</xdr:col>
      <xdr:colOff>158750</xdr:colOff>
      <xdr:row>77</xdr:row>
      <xdr:rowOff>75564</xdr:rowOff>
    </xdr:to>
    <xdr:cxnSp macro="">
      <xdr:nvCxnSpPr>
        <xdr:cNvPr id="436" name="直線コネクタ 435"/>
        <xdr:cNvCxnSpPr/>
      </xdr:nvCxnSpPr>
      <xdr:spPr>
        <a:xfrm>
          <a:off x="13004800" y="132657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8" name="テキスト ボックス 43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xdr:rowOff>
    </xdr:from>
    <xdr:to>
      <xdr:col>19</xdr:col>
      <xdr:colOff>6350</xdr:colOff>
      <xdr:row>77</xdr:row>
      <xdr:rowOff>103505</xdr:rowOff>
    </xdr:to>
    <xdr:sp macro="" textlink="">
      <xdr:nvSpPr>
        <xdr:cNvPr id="439" name="フローチャート : 判断 438"/>
        <xdr:cNvSpPr/>
      </xdr:nvSpPr>
      <xdr:spPr>
        <a:xfrm>
          <a:off x="12954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113682</xdr:rowOff>
    </xdr:from>
    <xdr:ext cx="762000" cy="259045"/>
    <xdr:sp macro="" textlink="">
      <xdr:nvSpPr>
        <xdr:cNvPr id="440" name="テキスト ボックス 439"/>
        <xdr:cNvSpPr txBox="1"/>
      </xdr:nvSpPr>
      <xdr:spPr>
        <a:xfrm>
          <a:off x="12623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6" name="円/楕円 445"/>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7"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70486</xdr:rowOff>
    </xdr:from>
    <xdr:to>
      <xdr:col>22</xdr:col>
      <xdr:colOff>615950</xdr:colOff>
      <xdr:row>78</xdr:row>
      <xdr:rowOff>636</xdr:rowOff>
    </xdr:to>
    <xdr:sp macro="" textlink="">
      <xdr:nvSpPr>
        <xdr:cNvPr id="448" name="円/楕円 447"/>
        <xdr:cNvSpPr/>
      </xdr:nvSpPr>
      <xdr:spPr>
        <a:xfrm>
          <a:off x="15621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156863</xdr:rowOff>
    </xdr:from>
    <xdr:ext cx="736600" cy="259045"/>
    <xdr:sp macro="" textlink="">
      <xdr:nvSpPr>
        <xdr:cNvPr id="449" name="テキスト ボックス 448"/>
        <xdr:cNvSpPr txBox="1"/>
      </xdr:nvSpPr>
      <xdr:spPr>
        <a:xfrm>
          <a:off x="15290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47625</xdr:rowOff>
    </xdr:from>
    <xdr:to>
      <xdr:col>21</xdr:col>
      <xdr:colOff>412750</xdr:colOff>
      <xdr:row>76</xdr:row>
      <xdr:rowOff>149225</xdr:rowOff>
    </xdr:to>
    <xdr:sp macro="" textlink="">
      <xdr:nvSpPr>
        <xdr:cNvPr id="450" name="円/楕円 449"/>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51" name="テキスト ボックス 450"/>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24764</xdr:rowOff>
    </xdr:from>
    <xdr:to>
      <xdr:col>20</xdr:col>
      <xdr:colOff>209550</xdr:colOff>
      <xdr:row>77</xdr:row>
      <xdr:rowOff>126364</xdr:rowOff>
    </xdr:to>
    <xdr:sp macro="" textlink="">
      <xdr:nvSpPr>
        <xdr:cNvPr id="452" name="円/楕円 451"/>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136541</xdr:rowOff>
    </xdr:from>
    <xdr:ext cx="762000" cy="259045"/>
    <xdr:sp macro="" textlink="">
      <xdr:nvSpPr>
        <xdr:cNvPr id="453" name="テキスト ボックス 452"/>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13336</xdr:rowOff>
    </xdr:from>
    <xdr:to>
      <xdr:col>19</xdr:col>
      <xdr:colOff>6350</xdr:colOff>
      <xdr:row>77</xdr:row>
      <xdr:rowOff>114936</xdr:rowOff>
    </xdr:to>
    <xdr:sp macro="" textlink="">
      <xdr:nvSpPr>
        <xdr:cNvPr id="454" name="円/楕円 453"/>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99713</xdr:rowOff>
    </xdr:from>
    <xdr:ext cx="762000" cy="259045"/>
    <xdr:sp macro="" textlink="">
      <xdr:nvSpPr>
        <xdr:cNvPr id="455" name="テキスト ボックス 454"/>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福島県喜多方市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10915</xdr:rowOff>
    </xdr:from>
    <xdr:to>
      <xdr:col>4</xdr:col>
      <xdr:colOff>1117600</xdr:colOff>
      <xdr:row>16</xdr:row>
      <xdr:rowOff>89716</xdr:rowOff>
    </xdr:to>
    <xdr:cxnSp macro="">
      <xdr:nvCxnSpPr>
        <xdr:cNvPr id="52" name="直線コネクタ 51"/>
        <xdr:cNvCxnSpPr/>
      </xdr:nvCxnSpPr>
      <xdr:spPr bwMode="auto">
        <a:xfrm flipV="1">
          <a:off x="5003800" y="2801740"/>
          <a:ext cx="647700" cy="7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89716</xdr:rowOff>
    </xdr:from>
    <xdr:to>
      <xdr:col>4</xdr:col>
      <xdr:colOff>469900</xdr:colOff>
      <xdr:row>16</xdr:row>
      <xdr:rowOff>97342</xdr:rowOff>
    </xdr:to>
    <xdr:cxnSp macro="">
      <xdr:nvCxnSpPr>
        <xdr:cNvPr id="55" name="直線コネクタ 54"/>
        <xdr:cNvCxnSpPr/>
      </xdr:nvCxnSpPr>
      <xdr:spPr bwMode="auto">
        <a:xfrm flipV="1">
          <a:off x="4305300" y="2880541"/>
          <a:ext cx="698500" cy="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124870</xdr:rowOff>
    </xdr:from>
    <xdr:to>
      <xdr:col>4</xdr:col>
      <xdr:colOff>520700</xdr:colOff>
      <xdr:row>19</xdr:row>
      <xdr:rowOff>55020</xdr:rowOff>
    </xdr:to>
    <xdr:sp macro="" textlink="">
      <xdr:nvSpPr>
        <xdr:cNvPr id="56" name="フローチャート : 判断 55"/>
        <xdr:cNvSpPr/>
      </xdr:nvSpPr>
      <xdr:spPr bwMode="auto">
        <a:xfrm>
          <a:off x="4953000" y="325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39797</xdr:rowOff>
    </xdr:from>
    <xdr:ext cx="736600" cy="259045"/>
    <xdr:sp macro="" textlink="">
      <xdr:nvSpPr>
        <xdr:cNvPr id="57" name="テキスト ボックス 56"/>
        <xdr:cNvSpPr txBox="1"/>
      </xdr:nvSpPr>
      <xdr:spPr>
        <a:xfrm>
          <a:off x="4622800" y="334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49777</xdr:rowOff>
    </xdr:from>
    <xdr:to>
      <xdr:col>3</xdr:col>
      <xdr:colOff>904875</xdr:colOff>
      <xdr:row>16</xdr:row>
      <xdr:rowOff>97342</xdr:rowOff>
    </xdr:to>
    <xdr:cxnSp macro="">
      <xdr:nvCxnSpPr>
        <xdr:cNvPr id="58" name="直線コネクタ 57"/>
        <xdr:cNvCxnSpPr/>
      </xdr:nvCxnSpPr>
      <xdr:spPr bwMode="auto">
        <a:xfrm>
          <a:off x="3606800" y="2840602"/>
          <a:ext cx="698500" cy="4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148889</xdr:rowOff>
    </xdr:from>
    <xdr:to>
      <xdr:col>3</xdr:col>
      <xdr:colOff>955675</xdr:colOff>
      <xdr:row>19</xdr:row>
      <xdr:rowOff>79039</xdr:rowOff>
    </xdr:to>
    <xdr:sp macro="" textlink="">
      <xdr:nvSpPr>
        <xdr:cNvPr id="59" name="フローチャート : 判断 58"/>
        <xdr:cNvSpPr/>
      </xdr:nvSpPr>
      <xdr:spPr bwMode="auto">
        <a:xfrm>
          <a:off x="4254500" y="3282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63816</xdr:rowOff>
    </xdr:from>
    <xdr:ext cx="762000" cy="259045"/>
    <xdr:sp macro="" textlink="">
      <xdr:nvSpPr>
        <xdr:cNvPr id="60" name="テキスト ボックス 59"/>
        <xdr:cNvSpPr txBox="1"/>
      </xdr:nvSpPr>
      <xdr:spPr>
        <a:xfrm>
          <a:off x="3924300" y="336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6620</xdr:rowOff>
    </xdr:from>
    <xdr:to>
      <xdr:col>3</xdr:col>
      <xdr:colOff>206375</xdr:colOff>
      <xdr:row>16</xdr:row>
      <xdr:rowOff>49777</xdr:rowOff>
    </xdr:to>
    <xdr:cxnSp macro="">
      <xdr:nvCxnSpPr>
        <xdr:cNvPr id="61" name="直線コネクタ 60"/>
        <xdr:cNvCxnSpPr/>
      </xdr:nvCxnSpPr>
      <xdr:spPr bwMode="auto">
        <a:xfrm>
          <a:off x="2908300" y="2797445"/>
          <a:ext cx="698500" cy="4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111970</xdr:rowOff>
    </xdr:from>
    <xdr:to>
      <xdr:col>3</xdr:col>
      <xdr:colOff>257175</xdr:colOff>
      <xdr:row>19</xdr:row>
      <xdr:rowOff>42121</xdr:rowOff>
    </xdr:to>
    <xdr:sp macro="" textlink="">
      <xdr:nvSpPr>
        <xdr:cNvPr id="62" name="フローチャート : 判断 61"/>
        <xdr:cNvSpPr/>
      </xdr:nvSpPr>
      <xdr:spPr bwMode="auto">
        <a:xfrm>
          <a:off x="3556000" y="324569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26897</xdr:rowOff>
    </xdr:from>
    <xdr:ext cx="762000" cy="259045"/>
    <xdr:sp macro="" textlink="">
      <xdr:nvSpPr>
        <xdr:cNvPr id="63" name="テキスト ボックス 62"/>
        <xdr:cNvSpPr txBox="1"/>
      </xdr:nvSpPr>
      <xdr:spPr>
        <a:xfrm>
          <a:off x="32258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53612</xdr:rowOff>
    </xdr:from>
    <xdr:to>
      <xdr:col>2</xdr:col>
      <xdr:colOff>692150</xdr:colOff>
      <xdr:row>18</xdr:row>
      <xdr:rowOff>155212</xdr:rowOff>
    </xdr:to>
    <xdr:sp macro="" textlink="">
      <xdr:nvSpPr>
        <xdr:cNvPr id="64" name="フローチャート : 判断 63"/>
        <xdr:cNvSpPr/>
      </xdr:nvSpPr>
      <xdr:spPr bwMode="auto">
        <a:xfrm>
          <a:off x="2857500" y="31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139989</xdr:rowOff>
    </xdr:from>
    <xdr:ext cx="762000" cy="259045"/>
    <xdr:sp macro="" textlink="">
      <xdr:nvSpPr>
        <xdr:cNvPr id="65" name="テキスト ボックス 64"/>
        <xdr:cNvSpPr txBox="1"/>
      </xdr:nvSpPr>
      <xdr:spPr>
        <a:xfrm>
          <a:off x="2527300" y="3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131565</xdr:rowOff>
    </xdr:from>
    <xdr:to>
      <xdr:col>5</xdr:col>
      <xdr:colOff>34925</xdr:colOff>
      <xdr:row>16</xdr:row>
      <xdr:rowOff>61715</xdr:rowOff>
    </xdr:to>
    <xdr:sp macro="" textlink="">
      <xdr:nvSpPr>
        <xdr:cNvPr id="71" name="円/楕円 70"/>
        <xdr:cNvSpPr/>
      </xdr:nvSpPr>
      <xdr:spPr bwMode="auto">
        <a:xfrm>
          <a:off x="5600700" y="275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148092</xdr:rowOff>
    </xdr:from>
    <xdr:ext cx="762000" cy="259045"/>
    <xdr:sp macro="" textlink="">
      <xdr:nvSpPr>
        <xdr:cNvPr id="72" name="人口1人当たり決算額の推移該当値テキスト130"/>
        <xdr:cNvSpPr txBox="1"/>
      </xdr:nvSpPr>
      <xdr:spPr>
        <a:xfrm>
          <a:off x="5740400" y="259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38916</xdr:rowOff>
    </xdr:from>
    <xdr:to>
      <xdr:col>4</xdr:col>
      <xdr:colOff>520700</xdr:colOff>
      <xdr:row>16</xdr:row>
      <xdr:rowOff>140516</xdr:rowOff>
    </xdr:to>
    <xdr:sp macro="" textlink="">
      <xdr:nvSpPr>
        <xdr:cNvPr id="73" name="円/楕円 72"/>
        <xdr:cNvSpPr/>
      </xdr:nvSpPr>
      <xdr:spPr bwMode="auto">
        <a:xfrm>
          <a:off x="4953000" y="282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150693</xdr:rowOff>
    </xdr:from>
    <xdr:ext cx="736600" cy="259045"/>
    <xdr:sp macro="" textlink="">
      <xdr:nvSpPr>
        <xdr:cNvPr id="74" name="テキスト ボックス 73"/>
        <xdr:cNvSpPr txBox="1"/>
      </xdr:nvSpPr>
      <xdr:spPr>
        <a:xfrm>
          <a:off x="4622800" y="2598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46542</xdr:rowOff>
    </xdr:from>
    <xdr:to>
      <xdr:col>3</xdr:col>
      <xdr:colOff>955675</xdr:colOff>
      <xdr:row>16</xdr:row>
      <xdr:rowOff>148142</xdr:rowOff>
    </xdr:to>
    <xdr:sp macro="" textlink="">
      <xdr:nvSpPr>
        <xdr:cNvPr id="75" name="円/楕円 74"/>
        <xdr:cNvSpPr/>
      </xdr:nvSpPr>
      <xdr:spPr bwMode="auto">
        <a:xfrm>
          <a:off x="4254500" y="283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158319</xdr:rowOff>
    </xdr:from>
    <xdr:ext cx="762000" cy="259045"/>
    <xdr:sp macro="" textlink="">
      <xdr:nvSpPr>
        <xdr:cNvPr id="76" name="テキスト ボックス 75"/>
        <xdr:cNvSpPr txBox="1"/>
      </xdr:nvSpPr>
      <xdr:spPr>
        <a:xfrm>
          <a:off x="3924300" y="26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170427</xdr:rowOff>
    </xdr:from>
    <xdr:to>
      <xdr:col>3</xdr:col>
      <xdr:colOff>257175</xdr:colOff>
      <xdr:row>16</xdr:row>
      <xdr:rowOff>100577</xdr:rowOff>
    </xdr:to>
    <xdr:sp macro="" textlink="">
      <xdr:nvSpPr>
        <xdr:cNvPr id="77" name="円/楕円 76"/>
        <xdr:cNvSpPr/>
      </xdr:nvSpPr>
      <xdr:spPr bwMode="auto">
        <a:xfrm>
          <a:off x="3556000" y="278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110754</xdr:rowOff>
    </xdr:from>
    <xdr:ext cx="762000" cy="259045"/>
    <xdr:sp macro="" textlink="">
      <xdr:nvSpPr>
        <xdr:cNvPr id="78" name="テキスト ボックス 77"/>
        <xdr:cNvSpPr txBox="1"/>
      </xdr:nvSpPr>
      <xdr:spPr>
        <a:xfrm>
          <a:off x="3225800" y="255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127270</xdr:rowOff>
    </xdr:from>
    <xdr:to>
      <xdr:col>2</xdr:col>
      <xdr:colOff>692150</xdr:colOff>
      <xdr:row>16</xdr:row>
      <xdr:rowOff>57420</xdr:rowOff>
    </xdr:to>
    <xdr:sp macro="" textlink="">
      <xdr:nvSpPr>
        <xdr:cNvPr id="79" name="円/楕円 78"/>
        <xdr:cNvSpPr/>
      </xdr:nvSpPr>
      <xdr:spPr bwMode="auto">
        <a:xfrm>
          <a:off x="2857500" y="274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67597</xdr:rowOff>
    </xdr:from>
    <xdr:ext cx="762000" cy="259045"/>
    <xdr:sp macro="" textlink="">
      <xdr:nvSpPr>
        <xdr:cNvPr id="80" name="テキスト ボックス 79"/>
        <xdr:cNvSpPr txBox="1"/>
      </xdr:nvSpPr>
      <xdr:spPr>
        <a:xfrm>
          <a:off x="2527300" y="25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111553</xdr:rowOff>
    </xdr:from>
    <xdr:to>
      <xdr:col>4</xdr:col>
      <xdr:colOff>1117600</xdr:colOff>
      <xdr:row>35</xdr:row>
      <xdr:rowOff>190518</xdr:rowOff>
    </xdr:to>
    <xdr:cxnSp macro="">
      <xdr:nvCxnSpPr>
        <xdr:cNvPr id="116" name="直線コネクタ 115"/>
        <xdr:cNvCxnSpPr/>
      </xdr:nvCxnSpPr>
      <xdr:spPr bwMode="auto">
        <a:xfrm>
          <a:off x="5003800" y="6721903"/>
          <a:ext cx="647700" cy="78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175296</xdr:rowOff>
    </xdr:from>
    <xdr:ext cx="762000" cy="259045"/>
    <xdr:sp macro="" textlink="">
      <xdr:nvSpPr>
        <xdr:cNvPr id="117" name="人口1人当たり決算額の推移平均値テキスト445"/>
        <xdr:cNvSpPr txBox="1"/>
      </xdr:nvSpPr>
      <xdr:spPr>
        <a:xfrm>
          <a:off x="5740400" y="6785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285420</xdr:rowOff>
    </xdr:from>
    <xdr:to>
      <xdr:col>4</xdr:col>
      <xdr:colOff>469900</xdr:colOff>
      <xdr:row>35</xdr:row>
      <xdr:rowOff>111553</xdr:rowOff>
    </xdr:to>
    <xdr:cxnSp macro="">
      <xdr:nvCxnSpPr>
        <xdr:cNvPr id="119" name="直線コネクタ 118"/>
        <xdr:cNvCxnSpPr/>
      </xdr:nvCxnSpPr>
      <xdr:spPr bwMode="auto">
        <a:xfrm>
          <a:off x="4305300" y="6209970"/>
          <a:ext cx="698500" cy="5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60002</xdr:rowOff>
    </xdr:from>
    <xdr:to>
      <xdr:col>4</xdr:col>
      <xdr:colOff>520700</xdr:colOff>
      <xdr:row>36</xdr:row>
      <xdr:rowOff>161602</xdr:rowOff>
    </xdr:to>
    <xdr:sp macro="" textlink="">
      <xdr:nvSpPr>
        <xdr:cNvPr id="120" name="フローチャート : 判断 119"/>
        <xdr:cNvSpPr/>
      </xdr:nvSpPr>
      <xdr:spPr bwMode="auto">
        <a:xfrm>
          <a:off x="4953000" y="7013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146379</xdr:rowOff>
    </xdr:from>
    <xdr:ext cx="736600" cy="259045"/>
    <xdr:sp macro="" textlink="">
      <xdr:nvSpPr>
        <xdr:cNvPr id="121" name="テキスト ボックス 120"/>
        <xdr:cNvSpPr txBox="1"/>
      </xdr:nvSpPr>
      <xdr:spPr>
        <a:xfrm>
          <a:off x="4622800" y="709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285420</xdr:rowOff>
    </xdr:from>
    <xdr:to>
      <xdr:col>3</xdr:col>
      <xdr:colOff>904875</xdr:colOff>
      <xdr:row>34</xdr:row>
      <xdr:rowOff>166940</xdr:rowOff>
    </xdr:to>
    <xdr:cxnSp macro="">
      <xdr:nvCxnSpPr>
        <xdr:cNvPr id="122" name="直線コネクタ 121"/>
        <xdr:cNvCxnSpPr/>
      </xdr:nvCxnSpPr>
      <xdr:spPr bwMode="auto">
        <a:xfrm flipV="1">
          <a:off x="3606800" y="6209970"/>
          <a:ext cx="698500" cy="22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313781</xdr:rowOff>
    </xdr:from>
    <xdr:to>
      <xdr:col>3</xdr:col>
      <xdr:colOff>955675</xdr:colOff>
      <xdr:row>36</xdr:row>
      <xdr:rowOff>72481</xdr:rowOff>
    </xdr:to>
    <xdr:sp macro="" textlink="">
      <xdr:nvSpPr>
        <xdr:cNvPr id="123" name="フローチャート : 判断 122"/>
        <xdr:cNvSpPr/>
      </xdr:nvSpPr>
      <xdr:spPr bwMode="auto">
        <a:xfrm>
          <a:off x="4254500" y="6924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57258</xdr:rowOff>
    </xdr:from>
    <xdr:ext cx="762000" cy="259045"/>
    <xdr:sp macro="" textlink="">
      <xdr:nvSpPr>
        <xdr:cNvPr id="124" name="テキスト ボックス 123"/>
        <xdr:cNvSpPr txBox="1"/>
      </xdr:nvSpPr>
      <xdr:spPr>
        <a:xfrm>
          <a:off x="3924300" y="70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270202</xdr:rowOff>
    </xdr:from>
    <xdr:to>
      <xdr:col>3</xdr:col>
      <xdr:colOff>206375</xdr:colOff>
      <xdr:row>34</xdr:row>
      <xdr:rowOff>166940</xdr:rowOff>
    </xdr:to>
    <xdr:cxnSp macro="">
      <xdr:nvCxnSpPr>
        <xdr:cNvPr id="125" name="直線コネクタ 124"/>
        <xdr:cNvCxnSpPr/>
      </xdr:nvCxnSpPr>
      <xdr:spPr bwMode="auto">
        <a:xfrm>
          <a:off x="2908300" y="6194752"/>
          <a:ext cx="698500" cy="239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267048</xdr:rowOff>
    </xdr:from>
    <xdr:to>
      <xdr:col>3</xdr:col>
      <xdr:colOff>257175</xdr:colOff>
      <xdr:row>36</xdr:row>
      <xdr:rowOff>25748</xdr:rowOff>
    </xdr:to>
    <xdr:sp macro="" textlink="">
      <xdr:nvSpPr>
        <xdr:cNvPr id="126" name="フローチャート : 判断 125"/>
        <xdr:cNvSpPr/>
      </xdr:nvSpPr>
      <xdr:spPr bwMode="auto">
        <a:xfrm>
          <a:off x="3556000" y="6877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10525</xdr:rowOff>
    </xdr:from>
    <xdr:ext cx="762000" cy="259045"/>
    <xdr:sp macro="" textlink="">
      <xdr:nvSpPr>
        <xdr:cNvPr id="127" name="テキスト ボックス 126"/>
        <xdr:cNvSpPr txBox="1"/>
      </xdr:nvSpPr>
      <xdr:spPr>
        <a:xfrm>
          <a:off x="3225800" y="69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185667</xdr:rowOff>
    </xdr:from>
    <xdr:to>
      <xdr:col>2</xdr:col>
      <xdr:colOff>692150</xdr:colOff>
      <xdr:row>35</xdr:row>
      <xdr:rowOff>287267</xdr:rowOff>
    </xdr:to>
    <xdr:sp macro="" textlink="">
      <xdr:nvSpPr>
        <xdr:cNvPr id="128" name="フローチャート : 判断 127"/>
        <xdr:cNvSpPr/>
      </xdr:nvSpPr>
      <xdr:spPr bwMode="auto">
        <a:xfrm>
          <a:off x="2857500" y="6796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272044</xdr:rowOff>
    </xdr:from>
    <xdr:ext cx="762000" cy="259045"/>
    <xdr:sp macro="" textlink="">
      <xdr:nvSpPr>
        <xdr:cNvPr id="129" name="テキスト ボックス 128"/>
        <xdr:cNvSpPr txBox="1"/>
      </xdr:nvSpPr>
      <xdr:spPr>
        <a:xfrm>
          <a:off x="2527300" y="68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139718</xdr:rowOff>
    </xdr:from>
    <xdr:to>
      <xdr:col>5</xdr:col>
      <xdr:colOff>34925</xdr:colOff>
      <xdr:row>35</xdr:row>
      <xdr:rowOff>241318</xdr:rowOff>
    </xdr:to>
    <xdr:sp macro="" textlink="">
      <xdr:nvSpPr>
        <xdr:cNvPr id="135" name="円/楕円 134"/>
        <xdr:cNvSpPr/>
      </xdr:nvSpPr>
      <xdr:spPr bwMode="auto">
        <a:xfrm>
          <a:off x="5600700" y="675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327695</xdr:rowOff>
    </xdr:from>
    <xdr:ext cx="762000" cy="259045"/>
    <xdr:sp macro="" textlink="">
      <xdr:nvSpPr>
        <xdr:cNvPr id="136" name="人口1人当たり決算額の推移該当値テキスト445"/>
        <xdr:cNvSpPr txBox="1"/>
      </xdr:nvSpPr>
      <xdr:spPr>
        <a:xfrm>
          <a:off x="5740400" y="659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60753</xdr:rowOff>
    </xdr:from>
    <xdr:to>
      <xdr:col>4</xdr:col>
      <xdr:colOff>520700</xdr:colOff>
      <xdr:row>35</xdr:row>
      <xdr:rowOff>162353</xdr:rowOff>
    </xdr:to>
    <xdr:sp macro="" textlink="">
      <xdr:nvSpPr>
        <xdr:cNvPr id="137" name="円/楕円 136"/>
        <xdr:cNvSpPr/>
      </xdr:nvSpPr>
      <xdr:spPr bwMode="auto">
        <a:xfrm>
          <a:off x="4953000" y="667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172530</xdr:rowOff>
    </xdr:from>
    <xdr:ext cx="736600" cy="259045"/>
    <xdr:sp macro="" textlink="">
      <xdr:nvSpPr>
        <xdr:cNvPr id="138" name="テキスト ボックス 137"/>
        <xdr:cNvSpPr txBox="1"/>
      </xdr:nvSpPr>
      <xdr:spPr>
        <a:xfrm>
          <a:off x="4622800" y="643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234620</xdr:rowOff>
    </xdr:from>
    <xdr:to>
      <xdr:col>3</xdr:col>
      <xdr:colOff>955675</xdr:colOff>
      <xdr:row>33</xdr:row>
      <xdr:rowOff>336220</xdr:rowOff>
    </xdr:to>
    <xdr:sp macro="" textlink="">
      <xdr:nvSpPr>
        <xdr:cNvPr id="139" name="円/楕円 138"/>
        <xdr:cNvSpPr/>
      </xdr:nvSpPr>
      <xdr:spPr bwMode="auto">
        <a:xfrm>
          <a:off x="4254500" y="615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3497</xdr:rowOff>
    </xdr:from>
    <xdr:ext cx="762000" cy="259045"/>
    <xdr:sp macro="" textlink="">
      <xdr:nvSpPr>
        <xdr:cNvPr id="140" name="テキスト ボックス 139"/>
        <xdr:cNvSpPr txBox="1"/>
      </xdr:nvSpPr>
      <xdr:spPr>
        <a:xfrm>
          <a:off x="3924300" y="592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116140</xdr:rowOff>
    </xdr:from>
    <xdr:to>
      <xdr:col>3</xdr:col>
      <xdr:colOff>257175</xdr:colOff>
      <xdr:row>34</xdr:row>
      <xdr:rowOff>217740</xdr:rowOff>
    </xdr:to>
    <xdr:sp macro="" textlink="">
      <xdr:nvSpPr>
        <xdr:cNvPr id="141" name="円/楕円 140"/>
        <xdr:cNvSpPr/>
      </xdr:nvSpPr>
      <xdr:spPr bwMode="auto">
        <a:xfrm>
          <a:off x="3556000" y="638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227917</xdr:rowOff>
    </xdr:from>
    <xdr:ext cx="762000" cy="259045"/>
    <xdr:sp macro="" textlink="">
      <xdr:nvSpPr>
        <xdr:cNvPr id="142" name="テキスト ボックス 141"/>
        <xdr:cNvSpPr txBox="1"/>
      </xdr:nvSpPr>
      <xdr:spPr>
        <a:xfrm>
          <a:off x="3225800" y="615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219402</xdr:rowOff>
    </xdr:from>
    <xdr:to>
      <xdr:col>2</xdr:col>
      <xdr:colOff>692150</xdr:colOff>
      <xdr:row>33</xdr:row>
      <xdr:rowOff>321002</xdr:rowOff>
    </xdr:to>
    <xdr:sp macro="" textlink="">
      <xdr:nvSpPr>
        <xdr:cNvPr id="143" name="円/楕円 142"/>
        <xdr:cNvSpPr/>
      </xdr:nvSpPr>
      <xdr:spPr bwMode="auto">
        <a:xfrm>
          <a:off x="2857500" y="614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159729</xdr:rowOff>
    </xdr:from>
    <xdr:ext cx="762000" cy="259045"/>
    <xdr:sp macro="" textlink="">
      <xdr:nvSpPr>
        <xdr:cNvPr id="144" name="テキスト ボックス 143"/>
        <xdr:cNvSpPr txBox="1"/>
      </xdr:nvSpPr>
      <xdr:spPr>
        <a:xfrm>
          <a:off x="2527300" y="59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129718</xdr:rowOff>
    </xdr:from>
    <xdr:to>
      <xdr:col>6</xdr:col>
      <xdr:colOff>511175</xdr:colOff>
      <xdr:row>36</xdr:row>
      <xdr:rowOff>165214</xdr:rowOff>
    </xdr:to>
    <xdr:cxnSp macro="">
      <xdr:nvCxnSpPr>
        <xdr:cNvPr id="61" name="直線コネクタ 60"/>
        <xdr:cNvCxnSpPr/>
      </xdr:nvCxnSpPr>
      <xdr:spPr>
        <a:xfrm>
          <a:off x="3797300" y="6301918"/>
          <a:ext cx="8382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129718</xdr:rowOff>
    </xdr:from>
    <xdr:to>
      <xdr:col>5</xdr:col>
      <xdr:colOff>358775</xdr:colOff>
      <xdr:row>37</xdr:row>
      <xdr:rowOff>56540</xdr:rowOff>
    </xdr:to>
    <xdr:cxnSp macro="">
      <xdr:nvCxnSpPr>
        <xdr:cNvPr id="64" name="直線コネクタ 63"/>
        <xdr:cNvCxnSpPr/>
      </xdr:nvCxnSpPr>
      <xdr:spPr>
        <a:xfrm flipV="1">
          <a:off x="2908300" y="6301918"/>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86766</xdr:rowOff>
    </xdr:from>
    <xdr:to>
      <xdr:col>5</xdr:col>
      <xdr:colOff>409575</xdr:colOff>
      <xdr:row>39</xdr:row>
      <xdr:rowOff>16916</xdr:rowOff>
    </xdr:to>
    <xdr:sp macro="" textlink="">
      <xdr:nvSpPr>
        <xdr:cNvPr id="65" name="フローチャート : 判断 64"/>
        <xdr:cNvSpPr/>
      </xdr:nvSpPr>
      <xdr:spPr>
        <a:xfrm>
          <a:off x="3746500" y="66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8043</xdr:rowOff>
    </xdr:from>
    <xdr:ext cx="534377" cy="259045"/>
    <xdr:sp macro="" textlink="">
      <xdr:nvSpPr>
        <xdr:cNvPr id="66" name="テキスト ボックス 65"/>
        <xdr:cNvSpPr txBox="1"/>
      </xdr:nvSpPr>
      <xdr:spPr>
        <a:xfrm>
          <a:off x="3530111" y="66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168453</xdr:rowOff>
    </xdr:from>
    <xdr:to>
      <xdr:col>4</xdr:col>
      <xdr:colOff>155575</xdr:colOff>
      <xdr:row>37</xdr:row>
      <xdr:rowOff>56540</xdr:rowOff>
    </xdr:to>
    <xdr:cxnSp macro="">
      <xdr:nvCxnSpPr>
        <xdr:cNvPr id="67" name="直線コネクタ 66"/>
        <xdr:cNvCxnSpPr/>
      </xdr:nvCxnSpPr>
      <xdr:spPr>
        <a:xfrm>
          <a:off x="2019300" y="6340653"/>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95529</xdr:rowOff>
    </xdr:from>
    <xdr:to>
      <xdr:col>4</xdr:col>
      <xdr:colOff>206375</xdr:colOff>
      <xdr:row>39</xdr:row>
      <xdr:rowOff>25679</xdr:rowOff>
    </xdr:to>
    <xdr:sp macro="" textlink="">
      <xdr:nvSpPr>
        <xdr:cNvPr id="68" name="フローチャート : 判断 67"/>
        <xdr:cNvSpPr/>
      </xdr:nvSpPr>
      <xdr:spPr>
        <a:xfrm>
          <a:off x="2857500" y="661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16806</xdr:rowOff>
    </xdr:from>
    <xdr:ext cx="534377" cy="259045"/>
    <xdr:sp macro="" textlink="">
      <xdr:nvSpPr>
        <xdr:cNvPr id="69" name="テキスト ボックス 68"/>
        <xdr:cNvSpPr txBox="1"/>
      </xdr:nvSpPr>
      <xdr:spPr>
        <a:xfrm>
          <a:off x="2641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168453</xdr:rowOff>
    </xdr:from>
    <xdr:to>
      <xdr:col>2</xdr:col>
      <xdr:colOff>638175</xdr:colOff>
      <xdr:row>37</xdr:row>
      <xdr:rowOff>16789</xdr:rowOff>
    </xdr:to>
    <xdr:cxnSp macro="">
      <xdr:nvCxnSpPr>
        <xdr:cNvPr id="70" name="直線コネクタ 69"/>
        <xdr:cNvCxnSpPr/>
      </xdr:nvCxnSpPr>
      <xdr:spPr>
        <a:xfrm flipV="1">
          <a:off x="1130300" y="6340653"/>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66522</xdr:rowOff>
    </xdr:from>
    <xdr:to>
      <xdr:col>3</xdr:col>
      <xdr:colOff>3175</xdr:colOff>
      <xdr:row>38</xdr:row>
      <xdr:rowOff>168122</xdr:rowOff>
    </xdr:to>
    <xdr:sp macro="" textlink="">
      <xdr:nvSpPr>
        <xdr:cNvPr id="71" name="フローチャート : 判断 70"/>
        <xdr:cNvSpPr/>
      </xdr:nvSpPr>
      <xdr:spPr>
        <a:xfrm>
          <a:off x="1968500" y="658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159249</xdr:rowOff>
    </xdr:from>
    <xdr:ext cx="534377" cy="259045"/>
    <xdr:sp macro="" textlink="">
      <xdr:nvSpPr>
        <xdr:cNvPr id="72" name="テキスト ボックス 71"/>
        <xdr:cNvSpPr txBox="1"/>
      </xdr:nvSpPr>
      <xdr:spPr>
        <a:xfrm>
          <a:off x="1752111" y="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28537</xdr:rowOff>
    </xdr:from>
    <xdr:to>
      <xdr:col>1</xdr:col>
      <xdr:colOff>485775</xdr:colOff>
      <xdr:row>38</xdr:row>
      <xdr:rowOff>130137</xdr:rowOff>
    </xdr:to>
    <xdr:sp macro="" textlink="">
      <xdr:nvSpPr>
        <xdr:cNvPr id="73" name="フローチャート : 判断 72"/>
        <xdr:cNvSpPr/>
      </xdr:nvSpPr>
      <xdr:spPr>
        <a:xfrm>
          <a:off x="1079500" y="65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121264</xdr:rowOff>
    </xdr:from>
    <xdr:ext cx="534377" cy="259045"/>
    <xdr:sp macro="" textlink="">
      <xdr:nvSpPr>
        <xdr:cNvPr id="74" name="テキスト ボックス 73"/>
        <xdr:cNvSpPr txBox="1"/>
      </xdr:nvSpPr>
      <xdr:spPr>
        <a:xfrm>
          <a:off x="863111" y="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114414</xdr:rowOff>
    </xdr:from>
    <xdr:to>
      <xdr:col>6</xdr:col>
      <xdr:colOff>561975</xdr:colOff>
      <xdr:row>37</xdr:row>
      <xdr:rowOff>44564</xdr:rowOff>
    </xdr:to>
    <xdr:sp macro="" textlink="">
      <xdr:nvSpPr>
        <xdr:cNvPr id="80" name="円/楕円 79"/>
        <xdr:cNvSpPr/>
      </xdr:nvSpPr>
      <xdr:spPr>
        <a:xfrm>
          <a:off x="4584700" y="62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137291</xdr:rowOff>
    </xdr:from>
    <xdr:ext cx="534377" cy="259045"/>
    <xdr:sp macro="" textlink="">
      <xdr:nvSpPr>
        <xdr:cNvPr id="81" name="人件費該当値テキスト"/>
        <xdr:cNvSpPr txBox="1"/>
      </xdr:nvSpPr>
      <xdr:spPr>
        <a:xfrm>
          <a:off x="4686300" y="61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78918</xdr:rowOff>
    </xdr:from>
    <xdr:to>
      <xdr:col>5</xdr:col>
      <xdr:colOff>409575</xdr:colOff>
      <xdr:row>37</xdr:row>
      <xdr:rowOff>9068</xdr:rowOff>
    </xdr:to>
    <xdr:sp macro="" textlink="">
      <xdr:nvSpPr>
        <xdr:cNvPr id="82" name="円/楕円 81"/>
        <xdr:cNvSpPr/>
      </xdr:nvSpPr>
      <xdr:spPr>
        <a:xfrm>
          <a:off x="3746500" y="62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25595</xdr:rowOff>
    </xdr:from>
    <xdr:ext cx="534377" cy="259045"/>
    <xdr:sp macro="" textlink="">
      <xdr:nvSpPr>
        <xdr:cNvPr id="83" name="テキスト ボックス 82"/>
        <xdr:cNvSpPr txBox="1"/>
      </xdr:nvSpPr>
      <xdr:spPr>
        <a:xfrm>
          <a:off x="3530111"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5740</xdr:rowOff>
    </xdr:from>
    <xdr:to>
      <xdr:col>4</xdr:col>
      <xdr:colOff>206375</xdr:colOff>
      <xdr:row>37</xdr:row>
      <xdr:rowOff>107340</xdr:rowOff>
    </xdr:to>
    <xdr:sp macro="" textlink="">
      <xdr:nvSpPr>
        <xdr:cNvPr id="84" name="円/楕円 83"/>
        <xdr:cNvSpPr/>
      </xdr:nvSpPr>
      <xdr:spPr>
        <a:xfrm>
          <a:off x="2857500" y="63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123867</xdr:rowOff>
    </xdr:from>
    <xdr:ext cx="534377" cy="259045"/>
    <xdr:sp macro="" textlink="">
      <xdr:nvSpPr>
        <xdr:cNvPr id="85" name="テキスト ボックス 84"/>
        <xdr:cNvSpPr txBox="1"/>
      </xdr:nvSpPr>
      <xdr:spPr>
        <a:xfrm>
          <a:off x="2641111" y="61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117653</xdr:rowOff>
    </xdr:from>
    <xdr:to>
      <xdr:col>3</xdr:col>
      <xdr:colOff>3175</xdr:colOff>
      <xdr:row>37</xdr:row>
      <xdr:rowOff>47803</xdr:rowOff>
    </xdr:to>
    <xdr:sp macro="" textlink="">
      <xdr:nvSpPr>
        <xdr:cNvPr id="86" name="円/楕円 85"/>
        <xdr:cNvSpPr/>
      </xdr:nvSpPr>
      <xdr:spPr>
        <a:xfrm>
          <a:off x="1968500" y="62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64330</xdr:rowOff>
    </xdr:from>
    <xdr:ext cx="534377" cy="259045"/>
    <xdr:sp macro="" textlink="">
      <xdr:nvSpPr>
        <xdr:cNvPr id="87" name="テキスト ボックス 86"/>
        <xdr:cNvSpPr txBox="1"/>
      </xdr:nvSpPr>
      <xdr:spPr>
        <a:xfrm>
          <a:off x="1752111" y="60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137439</xdr:rowOff>
    </xdr:from>
    <xdr:to>
      <xdr:col>1</xdr:col>
      <xdr:colOff>485775</xdr:colOff>
      <xdr:row>37</xdr:row>
      <xdr:rowOff>67589</xdr:rowOff>
    </xdr:to>
    <xdr:sp macro="" textlink="">
      <xdr:nvSpPr>
        <xdr:cNvPr id="88" name="円/楕円 87"/>
        <xdr:cNvSpPr/>
      </xdr:nvSpPr>
      <xdr:spPr>
        <a:xfrm>
          <a:off x="1079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84116</xdr:rowOff>
    </xdr:from>
    <xdr:ext cx="534377" cy="259045"/>
    <xdr:sp macro="" textlink="">
      <xdr:nvSpPr>
        <xdr:cNvPr id="89" name="テキスト ボックス 88"/>
        <xdr:cNvSpPr txBox="1"/>
      </xdr:nvSpPr>
      <xdr:spPr>
        <a:xfrm>
          <a:off x="863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148082</xdr:rowOff>
    </xdr:from>
    <xdr:to>
      <xdr:col>6</xdr:col>
      <xdr:colOff>511175</xdr:colOff>
      <xdr:row>56</xdr:row>
      <xdr:rowOff>136214</xdr:rowOff>
    </xdr:to>
    <xdr:cxnSp macro="">
      <xdr:nvCxnSpPr>
        <xdr:cNvPr id="119" name="直線コネクタ 118"/>
        <xdr:cNvCxnSpPr/>
      </xdr:nvCxnSpPr>
      <xdr:spPr>
        <a:xfrm flipV="1">
          <a:off x="3797300" y="9577832"/>
          <a:ext cx="838200" cy="1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136214</xdr:rowOff>
    </xdr:from>
    <xdr:to>
      <xdr:col>5</xdr:col>
      <xdr:colOff>358775</xdr:colOff>
      <xdr:row>57</xdr:row>
      <xdr:rowOff>37802</xdr:rowOff>
    </xdr:to>
    <xdr:cxnSp macro="">
      <xdr:nvCxnSpPr>
        <xdr:cNvPr id="122" name="直線コネクタ 121"/>
        <xdr:cNvCxnSpPr/>
      </xdr:nvCxnSpPr>
      <xdr:spPr>
        <a:xfrm flipV="1">
          <a:off x="2908300" y="9737414"/>
          <a:ext cx="8890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130619</xdr:rowOff>
    </xdr:from>
    <xdr:to>
      <xdr:col>5</xdr:col>
      <xdr:colOff>409575</xdr:colOff>
      <xdr:row>56</xdr:row>
      <xdr:rowOff>60769</xdr:rowOff>
    </xdr:to>
    <xdr:sp macro="" textlink="">
      <xdr:nvSpPr>
        <xdr:cNvPr id="123" name="フローチャート : 判断 122"/>
        <xdr:cNvSpPr/>
      </xdr:nvSpPr>
      <xdr:spPr>
        <a:xfrm>
          <a:off x="3746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77296</xdr:rowOff>
    </xdr:from>
    <xdr:ext cx="534377" cy="259045"/>
    <xdr:sp macro="" textlink="">
      <xdr:nvSpPr>
        <xdr:cNvPr id="124" name="テキスト ボックス 123"/>
        <xdr:cNvSpPr txBox="1"/>
      </xdr:nvSpPr>
      <xdr:spPr>
        <a:xfrm>
          <a:off x="3530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37802</xdr:rowOff>
    </xdr:from>
    <xdr:to>
      <xdr:col>4</xdr:col>
      <xdr:colOff>155575</xdr:colOff>
      <xdr:row>57</xdr:row>
      <xdr:rowOff>53042</xdr:rowOff>
    </xdr:to>
    <xdr:cxnSp macro="">
      <xdr:nvCxnSpPr>
        <xdr:cNvPr id="125" name="直線コネクタ 124"/>
        <xdr:cNvCxnSpPr/>
      </xdr:nvCxnSpPr>
      <xdr:spPr>
        <a:xfrm flipV="1">
          <a:off x="2019300" y="981045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125723</xdr:rowOff>
    </xdr:from>
    <xdr:to>
      <xdr:col>4</xdr:col>
      <xdr:colOff>206375</xdr:colOff>
      <xdr:row>56</xdr:row>
      <xdr:rowOff>55873</xdr:rowOff>
    </xdr:to>
    <xdr:sp macro="" textlink="">
      <xdr:nvSpPr>
        <xdr:cNvPr id="126" name="フローチャート : 判断 125"/>
        <xdr:cNvSpPr/>
      </xdr:nvSpPr>
      <xdr:spPr>
        <a:xfrm>
          <a:off x="2857500" y="955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72400</xdr:rowOff>
    </xdr:from>
    <xdr:ext cx="534377" cy="259045"/>
    <xdr:sp macro="" textlink="">
      <xdr:nvSpPr>
        <xdr:cNvPr id="127" name="テキスト ボックス 126"/>
        <xdr:cNvSpPr txBox="1"/>
      </xdr:nvSpPr>
      <xdr:spPr>
        <a:xfrm>
          <a:off x="2641111" y="9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6750</xdr:rowOff>
    </xdr:from>
    <xdr:to>
      <xdr:col>2</xdr:col>
      <xdr:colOff>638175</xdr:colOff>
      <xdr:row>57</xdr:row>
      <xdr:rowOff>53042</xdr:rowOff>
    </xdr:to>
    <xdr:cxnSp macro="">
      <xdr:nvCxnSpPr>
        <xdr:cNvPr id="128" name="直線コネクタ 127"/>
        <xdr:cNvCxnSpPr/>
      </xdr:nvCxnSpPr>
      <xdr:spPr>
        <a:xfrm>
          <a:off x="1130300" y="977940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65925</xdr:rowOff>
    </xdr:from>
    <xdr:to>
      <xdr:col>3</xdr:col>
      <xdr:colOff>3175</xdr:colOff>
      <xdr:row>56</xdr:row>
      <xdr:rowOff>167525</xdr:rowOff>
    </xdr:to>
    <xdr:sp macro="" textlink="">
      <xdr:nvSpPr>
        <xdr:cNvPr id="129" name="フローチャート : 判断 128"/>
        <xdr:cNvSpPr/>
      </xdr:nvSpPr>
      <xdr:spPr>
        <a:xfrm>
          <a:off x="1968500" y="9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12602</xdr:rowOff>
    </xdr:from>
    <xdr:ext cx="534377" cy="259045"/>
    <xdr:sp macro="" textlink="">
      <xdr:nvSpPr>
        <xdr:cNvPr id="130" name="テキスト ボックス 129"/>
        <xdr:cNvSpPr txBox="1"/>
      </xdr:nvSpPr>
      <xdr:spPr>
        <a:xfrm>
          <a:off x="1752111" y="9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154070</xdr:rowOff>
    </xdr:from>
    <xdr:to>
      <xdr:col>1</xdr:col>
      <xdr:colOff>485775</xdr:colOff>
      <xdr:row>57</xdr:row>
      <xdr:rowOff>84220</xdr:rowOff>
    </xdr:to>
    <xdr:sp macro="" textlink="">
      <xdr:nvSpPr>
        <xdr:cNvPr id="131" name="フローチャート : 判断 130"/>
        <xdr:cNvSpPr/>
      </xdr:nvSpPr>
      <xdr:spPr>
        <a:xfrm>
          <a:off x="1079500" y="97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75347</xdr:rowOff>
    </xdr:from>
    <xdr:ext cx="534377" cy="259045"/>
    <xdr:sp macro="" textlink="">
      <xdr:nvSpPr>
        <xdr:cNvPr id="132" name="テキスト ボックス 131"/>
        <xdr:cNvSpPr txBox="1"/>
      </xdr:nvSpPr>
      <xdr:spPr>
        <a:xfrm>
          <a:off x="863111" y="98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97282</xdr:rowOff>
    </xdr:from>
    <xdr:to>
      <xdr:col>6</xdr:col>
      <xdr:colOff>561975</xdr:colOff>
      <xdr:row>56</xdr:row>
      <xdr:rowOff>27432</xdr:rowOff>
    </xdr:to>
    <xdr:sp macro="" textlink="">
      <xdr:nvSpPr>
        <xdr:cNvPr id="138" name="円/楕円 137"/>
        <xdr:cNvSpPr/>
      </xdr:nvSpPr>
      <xdr:spPr>
        <a:xfrm>
          <a:off x="4584700" y="95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120159</xdr:rowOff>
    </xdr:from>
    <xdr:ext cx="534377" cy="259045"/>
    <xdr:sp macro="" textlink="">
      <xdr:nvSpPr>
        <xdr:cNvPr id="139" name="物件費該当値テキスト"/>
        <xdr:cNvSpPr txBox="1"/>
      </xdr:nvSpPr>
      <xdr:spPr>
        <a:xfrm>
          <a:off x="4686300" y="9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85414</xdr:rowOff>
    </xdr:from>
    <xdr:to>
      <xdr:col>5</xdr:col>
      <xdr:colOff>409575</xdr:colOff>
      <xdr:row>57</xdr:row>
      <xdr:rowOff>15564</xdr:rowOff>
    </xdr:to>
    <xdr:sp macro="" textlink="">
      <xdr:nvSpPr>
        <xdr:cNvPr id="140" name="円/楕円 139"/>
        <xdr:cNvSpPr/>
      </xdr:nvSpPr>
      <xdr:spPr>
        <a:xfrm>
          <a:off x="3746500" y="96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6691</xdr:rowOff>
    </xdr:from>
    <xdr:ext cx="534377" cy="259045"/>
    <xdr:sp macro="" textlink="">
      <xdr:nvSpPr>
        <xdr:cNvPr id="141" name="テキスト ボックス 140"/>
        <xdr:cNvSpPr txBox="1"/>
      </xdr:nvSpPr>
      <xdr:spPr>
        <a:xfrm>
          <a:off x="3530111" y="97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158452</xdr:rowOff>
    </xdr:from>
    <xdr:to>
      <xdr:col>4</xdr:col>
      <xdr:colOff>206375</xdr:colOff>
      <xdr:row>57</xdr:row>
      <xdr:rowOff>88602</xdr:rowOff>
    </xdr:to>
    <xdr:sp macro="" textlink="">
      <xdr:nvSpPr>
        <xdr:cNvPr id="142" name="円/楕円 141"/>
        <xdr:cNvSpPr/>
      </xdr:nvSpPr>
      <xdr:spPr>
        <a:xfrm>
          <a:off x="2857500" y="97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79729</xdr:rowOff>
    </xdr:from>
    <xdr:ext cx="534377" cy="259045"/>
    <xdr:sp macro="" textlink="">
      <xdr:nvSpPr>
        <xdr:cNvPr id="143" name="テキスト ボックス 142"/>
        <xdr:cNvSpPr txBox="1"/>
      </xdr:nvSpPr>
      <xdr:spPr>
        <a:xfrm>
          <a:off x="2641111" y="98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2242</xdr:rowOff>
    </xdr:from>
    <xdr:to>
      <xdr:col>3</xdr:col>
      <xdr:colOff>3175</xdr:colOff>
      <xdr:row>57</xdr:row>
      <xdr:rowOff>103842</xdr:rowOff>
    </xdr:to>
    <xdr:sp macro="" textlink="">
      <xdr:nvSpPr>
        <xdr:cNvPr id="144" name="円/楕円 143"/>
        <xdr:cNvSpPr/>
      </xdr:nvSpPr>
      <xdr:spPr>
        <a:xfrm>
          <a:off x="1968500" y="97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94969</xdr:rowOff>
    </xdr:from>
    <xdr:ext cx="534377" cy="259045"/>
    <xdr:sp macro="" textlink="">
      <xdr:nvSpPr>
        <xdr:cNvPr id="145" name="テキスト ボックス 144"/>
        <xdr:cNvSpPr txBox="1"/>
      </xdr:nvSpPr>
      <xdr:spPr>
        <a:xfrm>
          <a:off x="1752111" y="98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127400</xdr:rowOff>
    </xdr:from>
    <xdr:to>
      <xdr:col>1</xdr:col>
      <xdr:colOff>485775</xdr:colOff>
      <xdr:row>57</xdr:row>
      <xdr:rowOff>57550</xdr:rowOff>
    </xdr:to>
    <xdr:sp macro="" textlink="">
      <xdr:nvSpPr>
        <xdr:cNvPr id="146" name="円/楕円 145"/>
        <xdr:cNvSpPr/>
      </xdr:nvSpPr>
      <xdr:spPr>
        <a:xfrm>
          <a:off x="1079500" y="97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74077</xdr:rowOff>
    </xdr:from>
    <xdr:ext cx="534377" cy="259045"/>
    <xdr:sp macro="" textlink="">
      <xdr:nvSpPr>
        <xdr:cNvPr id="147" name="テキスト ボックス 146"/>
        <xdr:cNvSpPr txBox="1"/>
      </xdr:nvSpPr>
      <xdr:spPr>
        <a:xfrm>
          <a:off x="863111" y="95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38757</xdr:rowOff>
    </xdr:from>
    <xdr:to>
      <xdr:col>6</xdr:col>
      <xdr:colOff>511175</xdr:colOff>
      <xdr:row>77</xdr:row>
      <xdr:rowOff>119746</xdr:rowOff>
    </xdr:to>
    <xdr:cxnSp macro="">
      <xdr:nvCxnSpPr>
        <xdr:cNvPr id="178" name="直線コネクタ 177"/>
        <xdr:cNvCxnSpPr/>
      </xdr:nvCxnSpPr>
      <xdr:spPr>
        <a:xfrm>
          <a:off x="3797300" y="13068957"/>
          <a:ext cx="838200" cy="2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38757</xdr:rowOff>
    </xdr:from>
    <xdr:to>
      <xdr:col>5</xdr:col>
      <xdr:colOff>358775</xdr:colOff>
      <xdr:row>77</xdr:row>
      <xdr:rowOff>73667</xdr:rowOff>
    </xdr:to>
    <xdr:cxnSp macro="">
      <xdr:nvCxnSpPr>
        <xdr:cNvPr id="181" name="直線コネクタ 180"/>
        <xdr:cNvCxnSpPr/>
      </xdr:nvCxnSpPr>
      <xdr:spPr>
        <a:xfrm flipV="1">
          <a:off x="2908300" y="13068957"/>
          <a:ext cx="8890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48112</xdr:rowOff>
    </xdr:from>
    <xdr:to>
      <xdr:col>5</xdr:col>
      <xdr:colOff>409575</xdr:colOff>
      <xdr:row>78</xdr:row>
      <xdr:rowOff>149712</xdr:rowOff>
    </xdr:to>
    <xdr:sp macro="" textlink="">
      <xdr:nvSpPr>
        <xdr:cNvPr id="182" name="フローチャート : 判断 181"/>
        <xdr:cNvSpPr/>
      </xdr:nvSpPr>
      <xdr:spPr>
        <a:xfrm>
          <a:off x="3746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140839</xdr:rowOff>
    </xdr:from>
    <xdr:ext cx="469744" cy="259045"/>
    <xdr:sp macro="" textlink="">
      <xdr:nvSpPr>
        <xdr:cNvPr id="183" name="テキスト ボックス 182"/>
        <xdr:cNvSpPr txBox="1"/>
      </xdr:nvSpPr>
      <xdr:spPr>
        <a:xfrm>
          <a:off x="3562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14852</xdr:rowOff>
    </xdr:from>
    <xdr:to>
      <xdr:col>4</xdr:col>
      <xdr:colOff>155575</xdr:colOff>
      <xdr:row>77</xdr:row>
      <xdr:rowOff>73667</xdr:rowOff>
    </xdr:to>
    <xdr:cxnSp macro="">
      <xdr:nvCxnSpPr>
        <xdr:cNvPr id="184" name="直線コネクタ 183"/>
        <xdr:cNvCxnSpPr/>
      </xdr:nvCxnSpPr>
      <xdr:spPr>
        <a:xfrm>
          <a:off x="2019300" y="13045052"/>
          <a:ext cx="889000" cy="2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65549</xdr:rowOff>
    </xdr:from>
    <xdr:to>
      <xdr:col>4</xdr:col>
      <xdr:colOff>206375</xdr:colOff>
      <xdr:row>78</xdr:row>
      <xdr:rowOff>167149</xdr:rowOff>
    </xdr:to>
    <xdr:sp macro="" textlink="">
      <xdr:nvSpPr>
        <xdr:cNvPr id="185" name="フローチャート : 判断 184"/>
        <xdr:cNvSpPr/>
      </xdr:nvSpPr>
      <xdr:spPr>
        <a:xfrm>
          <a:off x="2857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158276</xdr:rowOff>
    </xdr:from>
    <xdr:ext cx="469744" cy="259045"/>
    <xdr:sp macro="" textlink="">
      <xdr:nvSpPr>
        <xdr:cNvPr id="186" name="テキスト ボックス 185"/>
        <xdr:cNvSpPr txBox="1"/>
      </xdr:nvSpPr>
      <xdr:spPr>
        <a:xfrm>
          <a:off x="2673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14852</xdr:rowOff>
    </xdr:from>
    <xdr:to>
      <xdr:col>2</xdr:col>
      <xdr:colOff>638175</xdr:colOff>
      <xdr:row>77</xdr:row>
      <xdr:rowOff>37875</xdr:rowOff>
    </xdr:to>
    <xdr:cxnSp macro="">
      <xdr:nvCxnSpPr>
        <xdr:cNvPr id="187" name="直線コネクタ 186"/>
        <xdr:cNvCxnSpPr/>
      </xdr:nvCxnSpPr>
      <xdr:spPr>
        <a:xfrm flipV="1">
          <a:off x="1130300" y="13045052"/>
          <a:ext cx="889000" cy="19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73093</xdr:rowOff>
    </xdr:from>
    <xdr:to>
      <xdr:col>3</xdr:col>
      <xdr:colOff>3175</xdr:colOff>
      <xdr:row>79</xdr:row>
      <xdr:rowOff>3243</xdr:rowOff>
    </xdr:to>
    <xdr:sp macro="" textlink="">
      <xdr:nvSpPr>
        <xdr:cNvPr id="188" name="フローチャート : 判断 187"/>
        <xdr:cNvSpPr/>
      </xdr:nvSpPr>
      <xdr:spPr>
        <a:xfrm>
          <a:off x="1968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165820</xdr:rowOff>
    </xdr:from>
    <xdr:ext cx="469744" cy="259045"/>
    <xdr:sp macro="" textlink="">
      <xdr:nvSpPr>
        <xdr:cNvPr id="189" name="テキスト ボックス 188"/>
        <xdr:cNvSpPr txBox="1"/>
      </xdr:nvSpPr>
      <xdr:spPr>
        <a:xfrm>
          <a:off x="1784427" y="13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79659</xdr:rowOff>
    </xdr:from>
    <xdr:to>
      <xdr:col>1</xdr:col>
      <xdr:colOff>485775</xdr:colOff>
      <xdr:row>79</xdr:row>
      <xdr:rowOff>9809</xdr:rowOff>
    </xdr:to>
    <xdr:sp macro="" textlink="">
      <xdr:nvSpPr>
        <xdr:cNvPr id="190" name="フローチャート : 判断 189"/>
        <xdr:cNvSpPr/>
      </xdr:nvSpPr>
      <xdr:spPr>
        <a:xfrm>
          <a:off x="1079500" y="1345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936</xdr:rowOff>
    </xdr:from>
    <xdr:ext cx="469744" cy="259045"/>
    <xdr:sp macro="" textlink="">
      <xdr:nvSpPr>
        <xdr:cNvPr id="191" name="テキスト ボックス 190"/>
        <xdr:cNvSpPr txBox="1"/>
      </xdr:nvSpPr>
      <xdr:spPr>
        <a:xfrm>
          <a:off x="895427" y="1354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68946</xdr:rowOff>
    </xdr:from>
    <xdr:to>
      <xdr:col>6</xdr:col>
      <xdr:colOff>561975</xdr:colOff>
      <xdr:row>77</xdr:row>
      <xdr:rowOff>170546</xdr:rowOff>
    </xdr:to>
    <xdr:sp macro="" textlink="">
      <xdr:nvSpPr>
        <xdr:cNvPr id="197" name="円/楕円 196"/>
        <xdr:cNvSpPr/>
      </xdr:nvSpPr>
      <xdr:spPr>
        <a:xfrm>
          <a:off x="4584700" y="132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91823</xdr:rowOff>
    </xdr:from>
    <xdr:ext cx="469744" cy="259045"/>
    <xdr:sp macro="" textlink="">
      <xdr:nvSpPr>
        <xdr:cNvPr id="198" name="維持補修費該当値テキスト"/>
        <xdr:cNvSpPr txBox="1"/>
      </xdr:nvSpPr>
      <xdr:spPr>
        <a:xfrm>
          <a:off x="4686300" y="1312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159407</xdr:rowOff>
    </xdr:from>
    <xdr:to>
      <xdr:col>5</xdr:col>
      <xdr:colOff>409575</xdr:colOff>
      <xdr:row>76</xdr:row>
      <xdr:rowOff>89557</xdr:rowOff>
    </xdr:to>
    <xdr:sp macro="" textlink="">
      <xdr:nvSpPr>
        <xdr:cNvPr id="199" name="円/楕円 198"/>
        <xdr:cNvSpPr/>
      </xdr:nvSpPr>
      <xdr:spPr>
        <a:xfrm>
          <a:off x="3746500" y="13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106084</xdr:rowOff>
    </xdr:from>
    <xdr:ext cx="534377" cy="259045"/>
    <xdr:sp macro="" textlink="">
      <xdr:nvSpPr>
        <xdr:cNvPr id="200" name="テキスト ボックス 199"/>
        <xdr:cNvSpPr txBox="1"/>
      </xdr:nvSpPr>
      <xdr:spPr>
        <a:xfrm>
          <a:off x="3530111" y="127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22867</xdr:rowOff>
    </xdr:from>
    <xdr:to>
      <xdr:col>4</xdr:col>
      <xdr:colOff>206375</xdr:colOff>
      <xdr:row>77</xdr:row>
      <xdr:rowOff>124467</xdr:rowOff>
    </xdr:to>
    <xdr:sp macro="" textlink="">
      <xdr:nvSpPr>
        <xdr:cNvPr id="201" name="円/楕円 200"/>
        <xdr:cNvSpPr/>
      </xdr:nvSpPr>
      <xdr:spPr>
        <a:xfrm>
          <a:off x="2857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140994</xdr:rowOff>
    </xdr:from>
    <xdr:ext cx="534377" cy="259045"/>
    <xdr:sp macro="" textlink="">
      <xdr:nvSpPr>
        <xdr:cNvPr id="202" name="テキスト ボックス 201"/>
        <xdr:cNvSpPr txBox="1"/>
      </xdr:nvSpPr>
      <xdr:spPr>
        <a:xfrm>
          <a:off x="2641111" y="129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135502</xdr:rowOff>
    </xdr:from>
    <xdr:to>
      <xdr:col>3</xdr:col>
      <xdr:colOff>3175</xdr:colOff>
      <xdr:row>76</xdr:row>
      <xdr:rowOff>65652</xdr:rowOff>
    </xdr:to>
    <xdr:sp macro="" textlink="">
      <xdr:nvSpPr>
        <xdr:cNvPr id="203" name="円/楕円 202"/>
        <xdr:cNvSpPr/>
      </xdr:nvSpPr>
      <xdr:spPr>
        <a:xfrm>
          <a:off x="1968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82179</xdr:rowOff>
    </xdr:from>
    <xdr:ext cx="534377" cy="259045"/>
    <xdr:sp macro="" textlink="">
      <xdr:nvSpPr>
        <xdr:cNvPr id="204" name="テキスト ボックス 203"/>
        <xdr:cNvSpPr txBox="1"/>
      </xdr:nvSpPr>
      <xdr:spPr>
        <a:xfrm>
          <a:off x="1752111" y="127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158525</xdr:rowOff>
    </xdr:from>
    <xdr:to>
      <xdr:col>1</xdr:col>
      <xdr:colOff>485775</xdr:colOff>
      <xdr:row>77</xdr:row>
      <xdr:rowOff>88675</xdr:rowOff>
    </xdr:to>
    <xdr:sp macro="" textlink="">
      <xdr:nvSpPr>
        <xdr:cNvPr id="205" name="円/楕円 204"/>
        <xdr:cNvSpPr/>
      </xdr:nvSpPr>
      <xdr:spPr>
        <a:xfrm>
          <a:off x="1079500" y="131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105202</xdr:rowOff>
    </xdr:from>
    <xdr:ext cx="534377" cy="259045"/>
    <xdr:sp macro="" textlink="">
      <xdr:nvSpPr>
        <xdr:cNvPr id="206" name="テキスト ボックス 205"/>
        <xdr:cNvSpPr txBox="1"/>
      </xdr:nvSpPr>
      <xdr:spPr>
        <a:xfrm>
          <a:off x="863111" y="1296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87464</xdr:rowOff>
    </xdr:from>
    <xdr:to>
      <xdr:col>6</xdr:col>
      <xdr:colOff>511175</xdr:colOff>
      <xdr:row>96</xdr:row>
      <xdr:rowOff>126572</xdr:rowOff>
    </xdr:to>
    <xdr:cxnSp macro="">
      <xdr:nvCxnSpPr>
        <xdr:cNvPr id="238" name="直線コネクタ 237"/>
        <xdr:cNvCxnSpPr/>
      </xdr:nvCxnSpPr>
      <xdr:spPr>
        <a:xfrm flipV="1">
          <a:off x="3797300" y="16546664"/>
          <a:ext cx="8382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126572</xdr:rowOff>
    </xdr:from>
    <xdr:to>
      <xdr:col>5</xdr:col>
      <xdr:colOff>358775</xdr:colOff>
      <xdr:row>97</xdr:row>
      <xdr:rowOff>12452</xdr:rowOff>
    </xdr:to>
    <xdr:cxnSp macro="">
      <xdr:nvCxnSpPr>
        <xdr:cNvPr id="241" name="直線コネクタ 240"/>
        <xdr:cNvCxnSpPr/>
      </xdr:nvCxnSpPr>
      <xdr:spPr>
        <a:xfrm flipV="1">
          <a:off x="2908300" y="16585772"/>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88655</xdr:rowOff>
    </xdr:from>
    <xdr:to>
      <xdr:col>5</xdr:col>
      <xdr:colOff>409575</xdr:colOff>
      <xdr:row>97</xdr:row>
      <xdr:rowOff>18805</xdr:rowOff>
    </xdr:to>
    <xdr:sp macro="" textlink="">
      <xdr:nvSpPr>
        <xdr:cNvPr id="242" name="フローチャート : 判断 241"/>
        <xdr:cNvSpPr/>
      </xdr:nvSpPr>
      <xdr:spPr>
        <a:xfrm>
          <a:off x="3746500" y="1654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9932</xdr:rowOff>
    </xdr:from>
    <xdr:ext cx="534377" cy="259045"/>
    <xdr:sp macro="" textlink="">
      <xdr:nvSpPr>
        <xdr:cNvPr id="243" name="テキスト ボックス 242"/>
        <xdr:cNvSpPr txBox="1"/>
      </xdr:nvSpPr>
      <xdr:spPr>
        <a:xfrm>
          <a:off x="3530111" y="166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87057</xdr:rowOff>
    </xdr:from>
    <xdr:to>
      <xdr:col>4</xdr:col>
      <xdr:colOff>155575</xdr:colOff>
      <xdr:row>97</xdr:row>
      <xdr:rowOff>12452</xdr:rowOff>
    </xdr:to>
    <xdr:cxnSp macro="">
      <xdr:nvCxnSpPr>
        <xdr:cNvPr id="244" name="直線コネクタ 243"/>
        <xdr:cNvCxnSpPr/>
      </xdr:nvCxnSpPr>
      <xdr:spPr>
        <a:xfrm>
          <a:off x="2019300" y="15517557"/>
          <a:ext cx="889000" cy="11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161252</xdr:rowOff>
    </xdr:from>
    <xdr:to>
      <xdr:col>4</xdr:col>
      <xdr:colOff>206375</xdr:colOff>
      <xdr:row>97</xdr:row>
      <xdr:rowOff>91402</xdr:rowOff>
    </xdr:to>
    <xdr:sp macro="" textlink="">
      <xdr:nvSpPr>
        <xdr:cNvPr id="245" name="フローチャート : 判断 244"/>
        <xdr:cNvSpPr/>
      </xdr:nvSpPr>
      <xdr:spPr>
        <a:xfrm>
          <a:off x="2857500" y="1662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82529</xdr:rowOff>
    </xdr:from>
    <xdr:ext cx="534377" cy="259045"/>
    <xdr:sp macro="" textlink="">
      <xdr:nvSpPr>
        <xdr:cNvPr id="246" name="テキスト ボックス 245"/>
        <xdr:cNvSpPr txBox="1"/>
      </xdr:nvSpPr>
      <xdr:spPr>
        <a:xfrm>
          <a:off x="2641111" y="167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87057</xdr:rowOff>
    </xdr:from>
    <xdr:to>
      <xdr:col>2</xdr:col>
      <xdr:colOff>638175</xdr:colOff>
      <xdr:row>97</xdr:row>
      <xdr:rowOff>100364</xdr:rowOff>
    </xdr:to>
    <xdr:cxnSp macro="">
      <xdr:nvCxnSpPr>
        <xdr:cNvPr id="247" name="直線コネクタ 246"/>
        <xdr:cNvCxnSpPr/>
      </xdr:nvCxnSpPr>
      <xdr:spPr>
        <a:xfrm flipV="1">
          <a:off x="1130300" y="15517557"/>
          <a:ext cx="889000" cy="12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132970</xdr:rowOff>
    </xdr:from>
    <xdr:to>
      <xdr:col>3</xdr:col>
      <xdr:colOff>3175</xdr:colOff>
      <xdr:row>97</xdr:row>
      <xdr:rowOff>63120</xdr:rowOff>
    </xdr:to>
    <xdr:sp macro="" textlink="">
      <xdr:nvSpPr>
        <xdr:cNvPr id="248" name="フローチャート : 判断 247"/>
        <xdr:cNvSpPr/>
      </xdr:nvSpPr>
      <xdr:spPr>
        <a:xfrm>
          <a:off x="1968500" y="165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54247</xdr:rowOff>
    </xdr:from>
    <xdr:ext cx="534377" cy="259045"/>
    <xdr:sp macro="" textlink="">
      <xdr:nvSpPr>
        <xdr:cNvPr id="249" name="テキスト ボックス 248"/>
        <xdr:cNvSpPr txBox="1"/>
      </xdr:nvSpPr>
      <xdr:spPr>
        <a:xfrm>
          <a:off x="1752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167146</xdr:rowOff>
    </xdr:from>
    <xdr:to>
      <xdr:col>1</xdr:col>
      <xdr:colOff>485775</xdr:colOff>
      <xdr:row>97</xdr:row>
      <xdr:rowOff>97296</xdr:rowOff>
    </xdr:to>
    <xdr:sp macro="" textlink="">
      <xdr:nvSpPr>
        <xdr:cNvPr id="250" name="フローチャート : 判断 249"/>
        <xdr:cNvSpPr/>
      </xdr:nvSpPr>
      <xdr:spPr>
        <a:xfrm>
          <a:off x="1079500" y="166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113823</xdr:rowOff>
    </xdr:from>
    <xdr:ext cx="534377" cy="259045"/>
    <xdr:sp macro="" textlink="">
      <xdr:nvSpPr>
        <xdr:cNvPr id="251" name="テキスト ボックス 250"/>
        <xdr:cNvSpPr txBox="1"/>
      </xdr:nvSpPr>
      <xdr:spPr>
        <a:xfrm>
          <a:off x="863111" y="164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36664</xdr:rowOff>
    </xdr:from>
    <xdr:to>
      <xdr:col>6</xdr:col>
      <xdr:colOff>561975</xdr:colOff>
      <xdr:row>96</xdr:row>
      <xdr:rowOff>138264</xdr:rowOff>
    </xdr:to>
    <xdr:sp macro="" textlink="">
      <xdr:nvSpPr>
        <xdr:cNvPr id="257" name="円/楕円 256"/>
        <xdr:cNvSpPr/>
      </xdr:nvSpPr>
      <xdr:spPr>
        <a:xfrm>
          <a:off x="45847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15091</xdr:rowOff>
    </xdr:from>
    <xdr:ext cx="534377" cy="259045"/>
    <xdr:sp macro="" textlink="">
      <xdr:nvSpPr>
        <xdr:cNvPr id="258" name="扶助費該当値テキスト"/>
        <xdr:cNvSpPr txBox="1"/>
      </xdr:nvSpPr>
      <xdr:spPr>
        <a:xfrm>
          <a:off x="4686300" y="164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75772</xdr:rowOff>
    </xdr:from>
    <xdr:to>
      <xdr:col>5</xdr:col>
      <xdr:colOff>409575</xdr:colOff>
      <xdr:row>97</xdr:row>
      <xdr:rowOff>5922</xdr:rowOff>
    </xdr:to>
    <xdr:sp macro="" textlink="">
      <xdr:nvSpPr>
        <xdr:cNvPr id="259" name="円/楕円 258"/>
        <xdr:cNvSpPr/>
      </xdr:nvSpPr>
      <xdr:spPr>
        <a:xfrm>
          <a:off x="3746500" y="165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22449</xdr:rowOff>
    </xdr:from>
    <xdr:ext cx="534377" cy="259045"/>
    <xdr:sp macro="" textlink="">
      <xdr:nvSpPr>
        <xdr:cNvPr id="260" name="テキスト ボックス 259"/>
        <xdr:cNvSpPr txBox="1"/>
      </xdr:nvSpPr>
      <xdr:spPr>
        <a:xfrm>
          <a:off x="3530111" y="1631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133102</xdr:rowOff>
    </xdr:from>
    <xdr:to>
      <xdr:col>4</xdr:col>
      <xdr:colOff>206375</xdr:colOff>
      <xdr:row>97</xdr:row>
      <xdr:rowOff>63252</xdr:rowOff>
    </xdr:to>
    <xdr:sp macro="" textlink="">
      <xdr:nvSpPr>
        <xdr:cNvPr id="261" name="円/楕円 260"/>
        <xdr:cNvSpPr/>
      </xdr:nvSpPr>
      <xdr:spPr>
        <a:xfrm>
          <a:off x="2857500" y="16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79779</xdr:rowOff>
    </xdr:from>
    <xdr:ext cx="534377" cy="259045"/>
    <xdr:sp macro="" textlink="">
      <xdr:nvSpPr>
        <xdr:cNvPr id="262" name="テキスト ボックス 261"/>
        <xdr:cNvSpPr txBox="1"/>
      </xdr:nvSpPr>
      <xdr:spPr>
        <a:xfrm>
          <a:off x="2641111" y="163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36257</xdr:rowOff>
    </xdr:from>
    <xdr:to>
      <xdr:col>3</xdr:col>
      <xdr:colOff>3175</xdr:colOff>
      <xdr:row>90</xdr:row>
      <xdr:rowOff>137857</xdr:rowOff>
    </xdr:to>
    <xdr:sp macro="" textlink="">
      <xdr:nvSpPr>
        <xdr:cNvPr id="263" name="円/楕円 262"/>
        <xdr:cNvSpPr/>
      </xdr:nvSpPr>
      <xdr:spPr>
        <a:xfrm>
          <a:off x="1968500" y="154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154384</xdr:rowOff>
    </xdr:from>
    <xdr:ext cx="599010" cy="259045"/>
    <xdr:sp macro="" textlink="">
      <xdr:nvSpPr>
        <xdr:cNvPr id="264" name="テキスト ボックス 263"/>
        <xdr:cNvSpPr txBox="1"/>
      </xdr:nvSpPr>
      <xdr:spPr>
        <a:xfrm>
          <a:off x="1719794" y="1524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49564</xdr:rowOff>
    </xdr:from>
    <xdr:to>
      <xdr:col>1</xdr:col>
      <xdr:colOff>485775</xdr:colOff>
      <xdr:row>97</xdr:row>
      <xdr:rowOff>151164</xdr:rowOff>
    </xdr:to>
    <xdr:sp macro="" textlink="">
      <xdr:nvSpPr>
        <xdr:cNvPr id="265" name="円/楕円 264"/>
        <xdr:cNvSpPr/>
      </xdr:nvSpPr>
      <xdr:spPr>
        <a:xfrm>
          <a:off x="1079500" y="166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142291</xdr:rowOff>
    </xdr:from>
    <xdr:ext cx="534377" cy="259045"/>
    <xdr:sp macro="" textlink="">
      <xdr:nvSpPr>
        <xdr:cNvPr id="266" name="テキスト ボックス 265"/>
        <xdr:cNvSpPr txBox="1"/>
      </xdr:nvSpPr>
      <xdr:spPr>
        <a:xfrm>
          <a:off x="863111" y="167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44145</xdr:rowOff>
    </xdr:from>
    <xdr:to>
      <xdr:col>15</xdr:col>
      <xdr:colOff>180975</xdr:colOff>
      <xdr:row>37</xdr:row>
      <xdr:rowOff>19952</xdr:rowOff>
    </xdr:to>
    <xdr:cxnSp macro="">
      <xdr:nvCxnSpPr>
        <xdr:cNvPr id="296" name="直線コネクタ 295"/>
        <xdr:cNvCxnSpPr/>
      </xdr:nvCxnSpPr>
      <xdr:spPr>
        <a:xfrm flipV="1">
          <a:off x="9639300" y="6216345"/>
          <a:ext cx="838200" cy="1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19952</xdr:rowOff>
    </xdr:from>
    <xdr:to>
      <xdr:col>14</xdr:col>
      <xdr:colOff>28575</xdr:colOff>
      <xdr:row>37</xdr:row>
      <xdr:rowOff>35382</xdr:rowOff>
    </xdr:to>
    <xdr:cxnSp macro="">
      <xdr:nvCxnSpPr>
        <xdr:cNvPr id="299" name="直線コネクタ 298"/>
        <xdr:cNvCxnSpPr/>
      </xdr:nvCxnSpPr>
      <xdr:spPr>
        <a:xfrm flipV="1">
          <a:off x="8750300" y="636360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162833</xdr:rowOff>
    </xdr:from>
    <xdr:to>
      <xdr:col>14</xdr:col>
      <xdr:colOff>79375</xdr:colOff>
      <xdr:row>38</xdr:row>
      <xdr:rowOff>92983</xdr:rowOff>
    </xdr:to>
    <xdr:sp macro="" textlink="">
      <xdr:nvSpPr>
        <xdr:cNvPr id="300" name="フローチャート : 判断 299"/>
        <xdr:cNvSpPr/>
      </xdr:nvSpPr>
      <xdr:spPr>
        <a:xfrm>
          <a:off x="9588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84110</xdr:rowOff>
    </xdr:from>
    <xdr:ext cx="534377" cy="259045"/>
    <xdr:sp macro="" textlink="">
      <xdr:nvSpPr>
        <xdr:cNvPr id="301" name="テキスト ボックス 300"/>
        <xdr:cNvSpPr txBox="1"/>
      </xdr:nvSpPr>
      <xdr:spPr>
        <a:xfrm>
          <a:off x="9372111" y="65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35382</xdr:rowOff>
    </xdr:from>
    <xdr:to>
      <xdr:col>12</xdr:col>
      <xdr:colOff>511175</xdr:colOff>
      <xdr:row>37</xdr:row>
      <xdr:rowOff>67501</xdr:rowOff>
    </xdr:to>
    <xdr:cxnSp macro="">
      <xdr:nvCxnSpPr>
        <xdr:cNvPr id="302" name="直線コネクタ 301"/>
        <xdr:cNvCxnSpPr/>
      </xdr:nvCxnSpPr>
      <xdr:spPr>
        <a:xfrm flipV="1">
          <a:off x="7861300" y="637903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163023</xdr:rowOff>
    </xdr:from>
    <xdr:to>
      <xdr:col>12</xdr:col>
      <xdr:colOff>561975</xdr:colOff>
      <xdr:row>38</xdr:row>
      <xdr:rowOff>93173</xdr:rowOff>
    </xdr:to>
    <xdr:sp macro="" textlink="">
      <xdr:nvSpPr>
        <xdr:cNvPr id="303" name="フローチャート : 判断 302"/>
        <xdr:cNvSpPr/>
      </xdr:nvSpPr>
      <xdr:spPr>
        <a:xfrm>
          <a:off x="8699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84300</xdr:rowOff>
    </xdr:from>
    <xdr:ext cx="534377" cy="259045"/>
    <xdr:sp macro="" textlink="">
      <xdr:nvSpPr>
        <xdr:cNvPr id="304" name="テキスト ボックス 303"/>
        <xdr:cNvSpPr txBox="1"/>
      </xdr:nvSpPr>
      <xdr:spPr>
        <a:xfrm>
          <a:off x="8483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103105</xdr:rowOff>
    </xdr:from>
    <xdr:to>
      <xdr:col>11</xdr:col>
      <xdr:colOff>307975</xdr:colOff>
      <xdr:row>37</xdr:row>
      <xdr:rowOff>67501</xdr:rowOff>
    </xdr:to>
    <xdr:cxnSp macro="">
      <xdr:nvCxnSpPr>
        <xdr:cNvPr id="305" name="直線コネクタ 304"/>
        <xdr:cNvCxnSpPr/>
      </xdr:nvCxnSpPr>
      <xdr:spPr>
        <a:xfrm>
          <a:off x="6972300" y="6275305"/>
          <a:ext cx="889000" cy="1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45504</xdr:rowOff>
    </xdr:from>
    <xdr:to>
      <xdr:col>11</xdr:col>
      <xdr:colOff>358775</xdr:colOff>
      <xdr:row>38</xdr:row>
      <xdr:rowOff>147104</xdr:rowOff>
    </xdr:to>
    <xdr:sp macro="" textlink="">
      <xdr:nvSpPr>
        <xdr:cNvPr id="306" name="フローチャート : 判断 305"/>
        <xdr:cNvSpPr/>
      </xdr:nvSpPr>
      <xdr:spPr>
        <a:xfrm>
          <a:off x="7810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138231</xdr:rowOff>
    </xdr:from>
    <xdr:ext cx="534377" cy="259045"/>
    <xdr:sp macro="" textlink="">
      <xdr:nvSpPr>
        <xdr:cNvPr id="307" name="テキスト ボックス 306"/>
        <xdr:cNvSpPr txBox="1"/>
      </xdr:nvSpPr>
      <xdr:spPr>
        <a:xfrm>
          <a:off x="7594111" y="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59792</xdr:rowOff>
    </xdr:from>
    <xdr:to>
      <xdr:col>10</xdr:col>
      <xdr:colOff>155575</xdr:colOff>
      <xdr:row>38</xdr:row>
      <xdr:rowOff>161392</xdr:rowOff>
    </xdr:to>
    <xdr:sp macro="" textlink="">
      <xdr:nvSpPr>
        <xdr:cNvPr id="308" name="フローチャート : 判断 307"/>
        <xdr:cNvSpPr/>
      </xdr:nvSpPr>
      <xdr:spPr>
        <a:xfrm>
          <a:off x="6921500" y="65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152519</xdr:rowOff>
    </xdr:from>
    <xdr:ext cx="534377" cy="259045"/>
    <xdr:sp macro="" textlink="">
      <xdr:nvSpPr>
        <xdr:cNvPr id="309" name="テキスト ボックス 308"/>
        <xdr:cNvSpPr txBox="1"/>
      </xdr:nvSpPr>
      <xdr:spPr>
        <a:xfrm>
          <a:off x="6705111" y="66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164795</xdr:rowOff>
    </xdr:from>
    <xdr:to>
      <xdr:col>15</xdr:col>
      <xdr:colOff>231775</xdr:colOff>
      <xdr:row>36</xdr:row>
      <xdr:rowOff>94945</xdr:rowOff>
    </xdr:to>
    <xdr:sp macro="" textlink="">
      <xdr:nvSpPr>
        <xdr:cNvPr id="315" name="円/楕円 314"/>
        <xdr:cNvSpPr/>
      </xdr:nvSpPr>
      <xdr:spPr>
        <a:xfrm>
          <a:off x="10426700" y="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16222</xdr:rowOff>
    </xdr:from>
    <xdr:ext cx="534377" cy="259045"/>
    <xdr:sp macro="" textlink="">
      <xdr:nvSpPr>
        <xdr:cNvPr id="316" name="補助費等該当値テキスト"/>
        <xdr:cNvSpPr txBox="1"/>
      </xdr:nvSpPr>
      <xdr:spPr>
        <a:xfrm>
          <a:off x="10528300" y="601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140602</xdr:rowOff>
    </xdr:from>
    <xdr:to>
      <xdr:col>14</xdr:col>
      <xdr:colOff>79375</xdr:colOff>
      <xdr:row>37</xdr:row>
      <xdr:rowOff>70752</xdr:rowOff>
    </xdr:to>
    <xdr:sp macro="" textlink="">
      <xdr:nvSpPr>
        <xdr:cNvPr id="317" name="円/楕円 316"/>
        <xdr:cNvSpPr/>
      </xdr:nvSpPr>
      <xdr:spPr>
        <a:xfrm>
          <a:off x="9588500" y="63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87279</xdr:rowOff>
    </xdr:from>
    <xdr:ext cx="534377" cy="259045"/>
    <xdr:sp macro="" textlink="">
      <xdr:nvSpPr>
        <xdr:cNvPr id="318" name="テキスト ボックス 317"/>
        <xdr:cNvSpPr txBox="1"/>
      </xdr:nvSpPr>
      <xdr:spPr>
        <a:xfrm>
          <a:off x="9372111" y="60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156032</xdr:rowOff>
    </xdr:from>
    <xdr:to>
      <xdr:col>12</xdr:col>
      <xdr:colOff>561975</xdr:colOff>
      <xdr:row>37</xdr:row>
      <xdr:rowOff>86182</xdr:rowOff>
    </xdr:to>
    <xdr:sp macro="" textlink="">
      <xdr:nvSpPr>
        <xdr:cNvPr id="319" name="円/楕円 318"/>
        <xdr:cNvSpPr/>
      </xdr:nvSpPr>
      <xdr:spPr>
        <a:xfrm>
          <a:off x="8699500" y="63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102709</xdr:rowOff>
    </xdr:from>
    <xdr:ext cx="534377" cy="259045"/>
    <xdr:sp macro="" textlink="">
      <xdr:nvSpPr>
        <xdr:cNvPr id="320" name="テキスト ボックス 319"/>
        <xdr:cNvSpPr txBox="1"/>
      </xdr:nvSpPr>
      <xdr:spPr>
        <a:xfrm>
          <a:off x="8483111" y="61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16701</xdr:rowOff>
    </xdr:from>
    <xdr:to>
      <xdr:col>11</xdr:col>
      <xdr:colOff>358775</xdr:colOff>
      <xdr:row>37</xdr:row>
      <xdr:rowOff>118301</xdr:rowOff>
    </xdr:to>
    <xdr:sp macro="" textlink="">
      <xdr:nvSpPr>
        <xdr:cNvPr id="321" name="円/楕円 320"/>
        <xdr:cNvSpPr/>
      </xdr:nvSpPr>
      <xdr:spPr>
        <a:xfrm>
          <a:off x="7810500" y="63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134828</xdr:rowOff>
    </xdr:from>
    <xdr:ext cx="534377" cy="259045"/>
    <xdr:sp macro="" textlink="">
      <xdr:nvSpPr>
        <xdr:cNvPr id="322" name="テキスト ボックス 321"/>
        <xdr:cNvSpPr txBox="1"/>
      </xdr:nvSpPr>
      <xdr:spPr>
        <a:xfrm>
          <a:off x="7594111" y="61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52305</xdr:rowOff>
    </xdr:from>
    <xdr:to>
      <xdr:col>10</xdr:col>
      <xdr:colOff>155575</xdr:colOff>
      <xdr:row>36</xdr:row>
      <xdr:rowOff>153905</xdr:rowOff>
    </xdr:to>
    <xdr:sp macro="" textlink="">
      <xdr:nvSpPr>
        <xdr:cNvPr id="323" name="円/楕円 322"/>
        <xdr:cNvSpPr/>
      </xdr:nvSpPr>
      <xdr:spPr>
        <a:xfrm>
          <a:off x="6921500" y="62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170432</xdr:rowOff>
    </xdr:from>
    <xdr:ext cx="534377" cy="259045"/>
    <xdr:sp macro="" textlink="">
      <xdr:nvSpPr>
        <xdr:cNvPr id="324" name="テキスト ボックス 323"/>
        <xdr:cNvSpPr txBox="1"/>
      </xdr:nvSpPr>
      <xdr:spPr>
        <a:xfrm>
          <a:off x="6705111" y="59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169455</xdr:rowOff>
    </xdr:from>
    <xdr:to>
      <xdr:col>15</xdr:col>
      <xdr:colOff>180975</xdr:colOff>
      <xdr:row>57</xdr:row>
      <xdr:rowOff>69616</xdr:rowOff>
    </xdr:to>
    <xdr:cxnSp macro="">
      <xdr:nvCxnSpPr>
        <xdr:cNvPr id="351" name="直線コネクタ 350"/>
        <xdr:cNvCxnSpPr/>
      </xdr:nvCxnSpPr>
      <xdr:spPr>
        <a:xfrm>
          <a:off x="9639300" y="9770655"/>
          <a:ext cx="8382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151907</xdr:rowOff>
    </xdr:from>
    <xdr:to>
      <xdr:col>14</xdr:col>
      <xdr:colOff>28575</xdr:colOff>
      <xdr:row>56</xdr:row>
      <xdr:rowOff>169455</xdr:rowOff>
    </xdr:to>
    <xdr:cxnSp macro="">
      <xdr:nvCxnSpPr>
        <xdr:cNvPr id="354" name="直線コネクタ 353"/>
        <xdr:cNvCxnSpPr/>
      </xdr:nvCxnSpPr>
      <xdr:spPr>
        <a:xfrm>
          <a:off x="8750300" y="975310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130103</xdr:rowOff>
    </xdr:from>
    <xdr:to>
      <xdr:col>14</xdr:col>
      <xdr:colOff>79375</xdr:colOff>
      <xdr:row>57</xdr:row>
      <xdr:rowOff>60253</xdr:rowOff>
    </xdr:to>
    <xdr:sp macro="" textlink="">
      <xdr:nvSpPr>
        <xdr:cNvPr id="355" name="フローチャート : 判断 354"/>
        <xdr:cNvSpPr/>
      </xdr:nvSpPr>
      <xdr:spPr>
        <a:xfrm>
          <a:off x="9588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51380</xdr:rowOff>
    </xdr:from>
    <xdr:ext cx="534377" cy="259045"/>
    <xdr:sp macro="" textlink="">
      <xdr:nvSpPr>
        <xdr:cNvPr id="356" name="テキスト ボックス 355"/>
        <xdr:cNvSpPr txBox="1"/>
      </xdr:nvSpPr>
      <xdr:spPr>
        <a:xfrm>
          <a:off x="9372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151907</xdr:rowOff>
    </xdr:from>
    <xdr:to>
      <xdr:col>12</xdr:col>
      <xdr:colOff>511175</xdr:colOff>
      <xdr:row>57</xdr:row>
      <xdr:rowOff>124489</xdr:rowOff>
    </xdr:to>
    <xdr:cxnSp macro="">
      <xdr:nvCxnSpPr>
        <xdr:cNvPr id="357" name="直線コネクタ 356"/>
        <xdr:cNvCxnSpPr/>
      </xdr:nvCxnSpPr>
      <xdr:spPr>
        <a:xfrm flipV="1">
          <a:off x="7861300" y="9753107"/>
          <a:ext cx="8890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113771</xdr:rowOff>
    </xdr:from>
    <xdr:to>
      <xdr:col>12</xdr:col>
      <xdr:colOff>561975</xdr:colOff>
      <xdr:row>57</xdr:row>
      <xdr:rowOff>43921</xdr:rowOff>
    </xdr:to>
    <xdr:sp macro="" textlink="">
      <xdr:nvSpPr>
        <xdr:cNvPr id="358" name="フローチャート : 判断 357"/>
        <xdr:cNvSpPr/>
      </xdr:nvSpPr>
      <xdr:spPr>
        <a:xfrm>
          <a:off x="8699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35048</xdr:rowOff>
    </xdr:from>
    <xdr:ext cx="534377" cy="259045"/>
    <xdr:sp macro="" textlink="">
      <xdr:nvSpPr>
        <xdr:cNvPr id="359" name="テキスト ボックス 358"/>
        <xdr:cNvSpPr txBox="1"/>
      </xdr:nvSpPr>
      <xdr:spPr>
        <a:xfrm>
          <a:off x="8483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77507</xdr:rowOff>
    </xdr:from>
    <xdr:to>
      <xdr:col>11</xdr:col>
      <xdr:colOff>307975</xdr:colOff>
      <xdr:row>57</xdr:row>
      <xdr:rowOff>124489</xdr:rowOff>
    </xdr:to>
    <xdr:cxnSp macro="">
      <xdr:nvCxnSpPr>
        <xdr:cNvPr id="360" name="直線コネクタ 359"/>
        <xdr:cNvCxnSpPr/>
      </xdr:nvCxnSpPr>
      <xdr:spPr>
        <a:xfrm>
          <a:off x="6972300" y="9850157"/>
          <a:ext cx="8890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19507</xdr:rowOff>
    </xdr:from>
    <xdr:to>
      <xdr:col>11</xdr:col>
      <xdr:colOff>358775</xdr:colOff>
      <xdr:row>57</xdr:row>
      <xdr:rowOff>121107</xdr:rowOff>
    </xdr:to>
    <xdr:sp macro="" textlink="">
      <xdr:nvSpPr>
        <xdr:cNvPr id="361" name="フローチャート : 判断 360"/>
        <xdr:cNvSpPr/>
      </xdr:nvSpPr>
      <xdr:spPr>
        <a:xfrm>
          <a:off x="7810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137634</xdr:rowOff>
    </xdr:from>
    <xdr:ext cx="534377" cy="259045"/>
    <xdr:sp macro="" textlink="">
      <xdr:nvSpPr>
        <xdr:cNvPr id="362" name="テキスト ボックス 361"/>
        <xdr:cNvSpPr txBox="1"/>
      </xdr:nvSpPr>
      <xdr:spPr>
        <a:xfrm>
          <a:off x="7594111" y="95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23959</xdr:rowOff>
    </xdr:from>
    <xdr:to>
      <xdr:col>10</xdr:col>
      <xdr:colOff>155575</xdr:colOff>
      <xdr:row>57</xdr:row>
      <xdr:rowOff>125559</xdr:rowOff>
    </xdr:to>
    <xdr:sp macro="" textlink="">
      <xdr:nvSpPr>
        <xdr:cNvPr id="363" name="フローチャート : 判断 362"/>
        <xdr:cNvSpPr/>
      </xdr:nvSpPr>
      <xdr:spPr>
        <a:xfrm>
          <a:off x="6921500" y="97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142086</xdr:rowOff>
    </xdr:from>
    <xdr:ext cx="534377" cy="259045"/>
    <xdr:sp macro="" textlink="">
      <xdr:nvSpPr>
        <xdr:cNvPr id="364" name="テキスト ボックス 363"/>
        <xdr:cNvSpPr txBox="1"/>
      </xdr:nvSpPr>
      <xdr:spPr>
        <a:xfrm>
          <a:off x="6705111" y="95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18816</xdr:rowOff>
    </xdr:from>
    <xdr:to>
      <xdr:col>15</xdr:col>
      <xdr:colOff>231775</xdr:colOff>
      <xdr:row>57</xdr:row>
      <xdr:rowOff>120416</xdr:rowOff>
    </xdr:to>
    <xdr:sp macro="" textlink="">
      <xdr:nvSpPr>
        <xdr:cNvPr id="370" name="円/楕円 369"/>
        <xdr:cNvSpPr/>
      </xdr:nvSpPr>
      <xdr:spPr>
        <a:xfrm>
          <a:off x="104267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105193</xdr:rowOff>
    </xdr:from>
    <xdr:ext cx="534377" cy="259045"/>
    <xdr:sp macro="" textlink="">
      <xdr:nvSpPr>
        <xdr:cNvPr id="371" name="普通建設事業費該当値テキスト"/>
        <xdr:cNvSpPr txBox="1"/>
      </xdr:nvSpPr>
      <xdr:spPr>
        <a:xfrm>
          <a:off x="10528300" y="97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118655</xdr:rowOff>
    </xdr:from>
    <xdr:to>
      <xdr:col>14</xdr:col>
      <xdr:colOff>79375</xdr:colOff>
      <xdr:row>57</xdr:row>
      <xdr:rowOff>48805</xdr:rowOff>
    </xdr:to>
    <xdr:sp macro="" textlink="">
      <xdr:nvSpPr>
        <xdr:cNvPr id="372" name="円/楕円 371"/>
        <xdr:cNvSpPr/>
      </xdr:nvSpPr>
      <xdr:spPr>
        <a:xfrm>
          <a:off x="9588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65332</xdr:rowOff>
    </xdr:from>
    <xdr:ext cx="534377" cy="259045"/>
    <xdr:sp macro="" textlink="">
      <xdr:nvSpPr>
        <xdr:cNvPr id="373" name="テキスト ボックス 372"/>
        <xdr:cNvSpPr txBox="1"/>
      </xdr:nvSpPr>
      <xdr:spPr>
        <a:xfrm>
          <a:off x="9372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101107</xdr:rowOff>
    </xdr:from>
    <xdr:to>
      <xdr:col>12</xdr:col>
      <xdr:colOff>561975</xdr:colOff>
      <xdr:row>57</xdr:row>
      <xdr:rowOff>31257</xdr:rowOff>
    </xdr:to>
    <xdr:sp macro="" textlink="">
      <xdr:nvSpPr>
        <xdr:cNvPr id="374" name="円/楕円 373"/>
        <xdr:cNvSpPr/>
      </xdr:nvSpPr>
      <xdr:spPr>
        <a:xfrm>
          <a:off x="86995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47784</xdr:rowOff>
    </xdr:from>
    <xdr:ext cx="534377" cy="259045"/>
    <xdr:sp macro="" textlink="">
      <xdr:nvSpPr>
        <xdr:cNvPr id="375" name="テキスト ボックス 374"/>
        <xdr:cNvSpPr txBox="1"/>
      </xdr:nvSpPr>
      <xdr:spPr>
        <a:xfrm>
          <a:off x="8483111" y="9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73689</xdr:rowOff>
    </xdr:from>
    <xdr:to>
      <xdr:col>11</xdr:col>
      <xdr:colOff>358775</xdr:colOff>
      <xdr:row>58</xdr:row>
      <xdr:rowOff>3839</xdr:rowOff>
    </xdr:to>
    <xdr:sp macro="" textlink="">
      <xdr:nvSpPr>
        <xdr:cNvPr id="376" name="円/楕円 375"/>
        <xdr:cNvSpPr/>
      </xdr:nvSpPr>
      <xdr:spPr>
        <a:xfrm>
          <a:off x="7810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166416</xdr:rowOff>
    </xdr:from>
    <xdr:ext cx="534377" cy="259045"/>
    <xdr:sp macro="" textlink="">
      <xdr:nvSpPr>
        <xdr:cNvPr id="377" name="テキスト ボックス 376"/>
        <xdr:cNvSpPr txBox="1"/>
      </xdr:nvSpPr>
      <xdr:spPr>
        <a:xfrm>
          <a:off x="7594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26707</xdr:rowOff>
    </xdr:from>
    <xdr:to>
      <xdr:col>10</xdr:col>
      <xdr:colOff>155575</xdr:colOff>
      <xdr:row>57</xdr:row>
      <xdr:rowOff>128307</xdr:rowOff>
    </xdr:to>
    <xdr:sp macro="" textlink="">
      <xdr:nvSpPr>
        <xdr:cNvPr id="378" name="円/楕円 377"/>
        <xdr:cNvSpPr/>
      </xdr:nvSpPr>
      <xdr:spPr>
        <a:xfrm>
          <a:off x="6921500" y="97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119434</xdr:rowOff>
    </xdr:from>
    <xdr:ext cx="534377" cy="259045"/>
    <xdr:sp macro="" textlink="">
      <xdr:nvSpPr>
        <xdr:cNvPr id="379" name="テキスト ボックス 378"/>
        <xdr:cNvSpPr txBox="1"/>
      </xdr:nvSpPr>
      <xdr:spPr>
        <a:xfrm>
          <a:off x="6705111" y="98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106020</xdr:rowOff>
    </xdr:from>
    <xdr:to>
      <xdr:col>15</xdr:col>
      <xdr:colOff>180975</xdr:colOff>
      <xdr:row>77</xdr:row>
      <xdr:rowOff>43681</xdr:rowOff>
    </xdr:to>
    <xdr:cxnSp macro="">
      <xdr:nvCxnSpPr>
        <xdr:cNvPr id="408" name="直線コネクタ 407"/>
        <xdr:cNvCxnSpPr/>
      </xdr:nvCxnSpPr>
      <xdr:spPr>
        <a:xfrm>
          <a:off x="9639300" y="13136220"/>
          <a:ext cx="8382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129645</xdr:rowOff>
    </xdr:from>
    <xdr:to>
      <xdr:col>14</xdr:col>
      <xdr:colOff>79375</xdr:colOff>
      <xdr:row>78</xdr:row>
      <xdr:rowOff>59795</xdr:rowOff>
    </xdr:to>
    <xdr:sp macro="" textlink="">
      <xdr:nvSpPr>
        <xdr:cNvPr id="411" name="フローチャート : 判断 410"/>
        <xdr:cNvSpPr/>
      </xdr:nvSpPr>
      <xdr:spPr>
        <a:xfrm>
          <a:off x="9588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50922</xdr:rowOff>
    </xdr:from>
    <xdr:ext cx="534377" cy="259045"/>
    <xdr:sp macro="" textlink="">
      <xdr:nvSpPr>
        <xdr:cNvPr id="412" name="テキスト ボックス 411"/>
        <xdr:cNvSpPr txBox="1"/>
      </xdr:nvSpPr>
      <xdr:spPr>
        <a:xfrm>
          <a:off x="9372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164331</xdr:rowOff>
    </xdr:from>
    <xdr:to>
      <xdr:col>15</xdr:col>
      <xdr:colOff>231775</xdr:colOff>
      <xdr:row>77</xdr:row>
      <xdr:rowOff>94481</xdr:rowOff>
    </xdr:to>
    <xdr:sp macro="" textlink="">
      <xdr:nvSpPr>
        <xdr:cNvPr id="418" name="円/楕円 417"/>
        <xdr:cNvSpPr/>
      </xdr:nvSpPr>
      <xdr:spPr>
        <a:xfrm>
          <a:off x="10426700" y="131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142758</xdr:rowOff>
    </xdr:from>
    <xdr:ext cx="534377" cy="259045"/>
    <xdr:sp macro="" textlink="">
      <xdr:nvSpPr>
        <xdr:cNvPr id="419" name="普通建設事業費 （ うち新規整備　）該当値テキスト"/>
        <xdr:cNvSpPr txBox="1"/>
      </xdr:nvSpPr>
      <xdr:spPr>
        <a:xfrm>
          <a:off x="10528300" y="13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55220</xdr:rowOff>
    </xdr:from>
    <xdr:to>
      <xdr:col>14</xdr:col>
      <xdr:colOff>79375</xdr:colOff>
      <xdr:row>76</xdr:row>
      <xdr:rowOff>156820</xdr:rowOff>
    </xdr:to>
    <xdr:sp macro="" textlink="">
      <xdr:nvSpPr>
        <xdr:cNvPr id="420" name="円/楕円 419"/>
        <xdr:cNvSpPr/>
      </xdr:nvSpPr>
      <xdr:spPr>
        <a:xfrm>
          <a:off x="9588500" y="130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1897</xdr:rowOff>
    </xdr:from>
    <xdr:ext cx="534377" cy="259045"/>
    <xdr:sp macro="" textlink="">
      <xdr:nvSpPr>
        <xdr:cNvPr id="421" name="テキスト ボックス 420"/>
        <xdr:cNvSpPr txBox="1"/>
      </xdr:nvSpPr>
      <xdr:spPr>
        <a:xfrm>
          <a:off x="9372111" y="128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49109</xdr:rowOff>
    </xdr:from>
    <xdr:to>
      <xdr:col>15</xdr:col>
      <xdr:colOff>180975</xdr:colOff>
      <xdr:row>99</xdr:row>
      <xdr:rowOff>69405</xdr:rowOff>
    </xdr:to>
    <xdr:cxnSp macro="">
      <xdr:nvCxnSpPr>
        <xdr:cNvPr id="452" name="直線コネクタ 451"/>
        <xdr:cNvCxnSpPr/>
      </xdr:nvCxnSpPr>
      <xdr:spPr>
        <a:xfrm flipV="1">
          <a:off x="9639300" y="17022659"/>
          <a:ext cx="8382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5" name="フローチャート : 判断 454"/>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6" name="テキスト ボックス 455"/>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169759</xdr:rowOff>
    </xdr:from>
    <xdr:to>
      <xdr:col>15</xdr:col>
      <xdr:colOff>231775</xdr:colOff>
      <xdr:row>99</xdr:row>
      <xdr:rowOff>99909</xdr:rowOff>
    </xdr:to>
    <xdr:sp macro="" textlink="">
      <xdr:nvSpPr>
        <xdr:cNvPr id="462" name="円/楕円 461"/>
        <xdr:cNvSpPr/>
      </xdr:nvSpPr>
      <xdr:spPr>
        <a:xfrm>
          <a:off x="10426700" y="1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84686</xdr:rowOff>
    </xdr:from>
    <xdr:ext cx="469744" cy="259045"/>
    <xdr:sp macro="" textlink="">
      <xdr:nvSpPr>
        <xdr:cNvPr id="463" name="普通建設事業費 （ うち更新整備　）該当値テキスト"/>
        <xdr:cNvSpPr txBox="1"/>
      </xdr:nvSpPr>
      <xdr:spPr>
        <a:xfrm>
          <a:off x="10528300" y="1688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18605</xdr:rowOff>
    </xdr:from>
    <xdr:to>
      <xdr:col>14</xdr:col>
      <xdr:colOff>79375</xdr:colOff>
      <xdr:row>99</xdr:row>
      <xdr:rowOff>120205</xdr:rowOff>
    </xdr:to>
    <xdr:sp macro="" textlink="">
      <xdr:nvSpPr>
        <xdr:cNvPr id="464" name="円/楕円 463"/>
        <xdr:cNvSpPr/>
      </xdr:nvSpPr>
      <xdr:spPr>
        <a:xfrm>
          <a:off x="9588500" y="169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111332</xdr:rowOff>
    </xdr:from>
    <xdr:ext cx="469744" cy="259045"/>
    <xdr:sp macro="" textlink="">
      <xdr:nvSpPr>
        <xdr:cNvPr id="465" name="テキスト ボックス 464"/>
        <xdr:cNvSpPr txBox="1"/>
      </xdr:nvSpPr>
      <xdr:spPr>
        <a:xfrm>
          <a:off x="9404427" y="170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49357</xdr:rowOff>
    </xdr:from>
    <xdr:to>
      <xdr:col>23</xdr:col>
      <xdr:colOff>517525</xdr:colOff>
      <xdr:row>37</xdr:row>
      <xdr:rowOff>73955</xdr:rowOff>
    </xdr:to>
    <xdr:cxnSp macro="">
      <xdr:nvCxnSpPr>
        <xdr:cNvPr id="492" name="直線コネクタ 491"/>
        <xdr:cNvCxnSpPr/>
      </xdr:nvCxnSpPr>
      <xdr:spPr>
        <a:xfrm>
          <a:off x="15481300" y="6221557"/>
          <a:ext cx="838200" cy="19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49357</xdr:rowOff>
    </xdr:from>
    <xdr:to>
      <xdr:col>22</xdr:col>
      <xdr:colOff>365125</xdr:colOff>
      <xdr:row>37</xdr:row>
      <xdr:rowOff>100975</xdr:rowOff>
    </xdr:to>
    <xdr:cxnSp macro="">
      <xdr:nvCxnSpPr>
        <xdr:cNvPr id="495" name="直線コネクタ 494"/>
        <xdr:cNvCxnSpPr/>
      </xdr:nvCxnSpPr>
      <xdr:spPr>
        <a:xfrm flipV="1">
          <a:off x="14592300" y="6221557"/>
          <a:ext cx="889000" cy="2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6" name="フローチャート : 判断 495"/>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157304</xdr:rowOff>
    </xdr:from>
    <xdr:ext cx="469744" cy="259045"/>
    <xdr:sp macro="" textlink="">
      <xdr:nvSpPr>
        <xdr:cNvPr id="497" name="テキスト ボックス 496"/>
        <xdr:cNvSpPr txBox="1"/>
      </xdr:nvSpPr>
      <xdr:spPr>
        <a:xfrm>
          <a:off x="15246427"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100975</xdr:rowOff>
    </xdr:from>
    <xdr:to>
      <xdr:col>21</xdr:col>
      <xdr:colOff>161925</xdr:colOff>
      <xdr:row>38</xdr:row>
      <xdr:rowOff>16119</xdr:rowOff>
    </xdr:to>
    <xdr:cxnSp macro="">
      <xdr:nvCxnSpPr>
        <xdr:cNvPr id="498" name="直線コネクタ 497"/>
        <xdr:cNvCxnSpPr/>
      </xdr:nvCxnSpPr>
      <xdr:spPr>
        <a:xfrm flipV="1">
          <a:off x="13703300" y="6444625"/>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9" name="フローチャート : 判断 498"/>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0" name="テキスト ボックス 499"/>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80767</xdr:rowOff>
    </xdr:from>
    <xdr:to>
      <xdr:col>19</xdr:col>
      <xdr:colOff>644525</xdr:colOff>
      <xdr:row>38</xdr:row>
      <xdr:rowOff>16119</xdr:rowOff>
    </xdr:to>
    <xdr:cxnSp macro="">
      <xdr:nvCxnSpPr>
        <xdr:cNvPr id="501" name="直線コネクタ 500"/>
        <xdr:cNvCxnSpPr/>
      </xdr:nvCxnSpPr>
      <xdr:spPr>
        <a:xfrm>
          <a:off x="12814300" y="6424417"/>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2" name="フローチャート : 判断 501"/>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3" name="テキスト ボックス 502"/>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4" name="フローチャート : 判断 503"/>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5" name="テキスト ボックス 504"/>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23155</xdr:rowOff>
    </xdr:from>
    <xdr:to>
      <xdr:col>23</xdr:col>
      <xdr:colOff>568325</xdr:colOff>
      <xdr:row>37</xdr:row>
      <xdr:rowOff>124755</xdr:rowOff>
    </xdr:to>
    <xdr:sp macro="" textlink="">
      <xdr:nvSpPr>
        <xdr:cNvPr id="511" name="円/楕円 510"/>
        <xdr:cNvSpPr/>
      </xdr:nvSpPr>
      <xdr:spPr>
        <a:xfrm>
          <a:off x="16268700" y="63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46032</xdr:rowOff>
    </xdr:from>
    <xdr:ext cx="469744" cy="259045"/>
    <xdr:sp macro="" textlink="">
      <xdr:nvSpPr>
        <xdr:cNvPr id="512" name="災害復旧事業費該当値テキスト"/>
        <xdr:cNvSpPr txBox="1"/>
      </xdr:nvSpPr>
      <xdr:spPr>
        <a:xfrm>
          <a:off x="16370300" y="621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170007</xdr:rowOff>
    </xdr:from>
    <xdr:to>
      <xdr:col>22</xdr:col>
      <xdr:colOff>415925</xdr:colOff>
      <xdr:row>36</xdr:row>
      <xdr:rowOff>100157</xdr:rowOff>
    </xdr:to>
    <xdr:sp macro="" textlink="">
      <xdr:nvSpPr>
        <xdr:cNvPr id="513" name="円/楕円 512"/>
        <xdr:cNvSpPr/>
      </xdr:nvSpPr>
      <xdr:spPr>
        <a:xfrm>
          <a:off x="15430500" y="61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116684</xdr:rowOff>
    </xdr:from>
    <xdr:ext cx="469744" cy="259045"/>
    <xdr:sp macro="" textlink="">
      <xdr:nvSpPr>
        <xdr:cNvPr id="514" name="テキスト ボックス 513"/>
        <xdr:cNvSpPr txBox="1"/>
      </xdr:nvSpPr>
      <xdr:spPr>
        <a:xfrm>
          <a:off x="15246427" y="594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50175</xdr:rowOff>
    </xdr:from>
    <xdr:to>
      <xdr:col>21</xdr:col>
      <xdr:colOff>212725</xdr:colOff>
      <xdr:row>37</xdr:row>
      <xdr:rowOff>151775</xdr:rowOff>
    </xdr:to>
    <xdr:sp macro="" textlink="">
      <xdr:nvSpPr>
        <xdr:cNvPr id="515" name="円/楕円 514"/>
        <xdr:cNvSpPr/>
      </xdr:nvSpPr>
      <xdr:spPr>
        <a:xfrm>
          <a:off x="14541500" y="63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142902</xdr:rowOff>
    </xdr:from>
    <xdr:ext cx="469744" cy="259045"/>
    <xdr:sp macro="" textlink="">
      <xdr:nvSpPr>
        <xdr:cNvPr id="516" name="テキスト ボックス 515"/>
        <xdr:cNvSpPr txBox="1"/>
      </xdr:nvSpPr>
      <xdr:spPr>
        <a:xfrm>
          <a:off x="14357427" y="648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136769</xdr:rowOff>
    </xdr:from>
    <xdr:to>
      <xdr:col>20</xdr:col>
      <xdr:colOff>9525</xdr:colOff>
      <xdr:row>38</xdr:row>
      <xdr:rowOff>66918</xdr:rowOff>
    </xdr:to>
    <xdr:sp macro="" textlink="">
      <xdr:nvSpPr>
        <xdr:cNvPr id="517" name="円/楕円 516"/>
        <xdr:cNvSpPr/>
      </xdr:nvSpPr>
      <xdr:spPr>
        <a:xfrm>
          <a:off x="13652500" y="6480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58046</xdr:rowOff>
    </xdr:from>
    <xdr:ext cx="469744" cy="259045"/>
    <xdr:sp macro="" textlink="">
      <xdr:nvSpPr>
        <xdr:cNvPr id="518" name="テキスト ボックス 517"/>
        <xdr:cNvSpPr txBox="1"/>
      </xdr:nvSpPr>
      <xdr:spPr>
        <a:xfrm>
          <a:off x="13468427" y="657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29967</xdr:rowOff>
    </xdr:from>
    <xdr:to>
      <xdr:col>18</xdr:col>
      <xdr:colOff>492125</xdr:colOff>
      <xdr:row>37</xdr:row>
      <xdr:rowOff>131567</xdr:rowOff>
    </xdr:to>
    <xdr:sp macro="" textlink="">
      <xdr:nvSpPr>
        <xdr:cNvPr id="519" name="円/楕円 518"/>
        <xdr:cNvSpPr/>
      </xdr:nvSpPr>
      <xdr:spPr>
        <a:xfrm>
          <a:off x="12763500" y="63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122694</xdr:rowOff>
    </xdr:from>
    <xdr:ext cx="469744" cy="259045"/>
    <xdr:sp macro="" textlink="">
      <xdr:nvSpPr>
        <xdr:cNvPr id="520" name="テキスト ボックス 519"/>
        <xdr:cNvSpPr txBox="1"/>
      </xdr:nvSpPr>
      <xdr:spPr>
        <a:xfrm>
          <a:off x="12579427" y="646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88069</xdr:rowOff>
    </xdr:from>
    <xdr:to>
      <xdr:col>23</xdr:col>
      <xdr:colOff>517525</xdr:colOff>
      <xdr:row>76</xdr:row>
      <xdr:rowOff>107882</xdr:rowOff>
    </xdr:to>
    <xdr:cxnSp macro="">
      <xdr:nvCxnSpPr>
        <xdr:cNvPr id="600" name="直線コネクタ 599"/>
        <xdr:cNvCxnSpPr/>
      </xdr:nvCxnSpPr>
      <xdr:spPr>
        <a:xfrm>
          <a:off x="15481300" y="13118269"/>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85054</xdr:rowOff>
    </xdr:from>
    <xdr:to>
      <xdr:col>22</xdr:col>
      <xdr:colOff>365125</xdr:colOff>
      <xdr:row>76</xdr:row>
      <xdr:rowOff>88069</xdr:rowOff>
    </xdr:to>
    <xdr:cxnSp macro="">
      <xdr:nvCxnSpPr>
        <xdr:cNvPr id="603" name="直線コネクタ 602"/>
        <xdr:cNvCxnSpPr/>
      </xdr:nvCxnSpPr>
      <xdr:spPr>
        <a:xfrm>
          <a:off x="14592300" y="13115254"/>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60314</xdr:rowOff>
    </xdr:from>
    <xdr:to>
      <xdr:col>22</xdr:col>
      <xdr:colOff>415925</xdr:colOff>
      <xdr:row>76</xdr:row>
      <xdr:rowOff>161914</xdr:rowOff>
    </xdr:to>
    <xdr:sp macro="" textlink="">
      <xdr:nvSpPr>
        <xdr:cNvPr id="604" name="フローチャート : 判断 603"/>
        <xdr:cNvSpPr/>
      </xdr:nvSpPr>
      <xdr:spPr>
        <a:xfrm>
          <a:off x="15430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153041</xdr:rowOff>
    </xdr:from>
    <xdr:ext cx="534377" cy="259045"/>
    <xdr:sp macro="" textlink="">
      <xdr:nvSpPr>
        <xdr:cNvPr id="605" name="テキスト ボックス 604"/>
        <xdr:cNvSpPr txBox="1"/>
      </xdr:nvSpPr>
      <xdr:spPr>
        <a:xfrm>
          <a:off x="15214111" y="131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82539</xdr:rowOff>
    </xdr:from>
    <xdr:to>
      <xdr:col>21</xdr:col>
      <xdr:colOff>161925</xdr:colOff>
      <xdr:row>76</xdr:row>
      <xdr:rowOff>85054</xdr:rowOff>
    </xdr:to>
    <xdr:cxnSp macro="">
      <xdr:nvCxnSpPr>
        <xdr:cNvPr id="606" name="直線コネクタ 605"/>
        <xdr:cNvCxnSpPr/>
      </xdr:nvCxnSpPr>
      <xdr:spPr>
        <a:xfrm>
          <a:off x="13703300" y="1311273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53347</xdr:rowOff>
    </xdr:from>
    <xdr:to>
      <xdr:col>21</xdr:col>
      <xdr:colOff>212725</xdr:colOff>
      <xdr:row>76</xdr:row>
      <xdr:rowOff>154947</xdr:rowOff>
    </xdr:to>
    <xdr:sp macro="" textlink="">
      <xdr:nvSpPr>
        <xdr:cNvPr id="607" name="フローチャート : 判断 606"/>
        <xdr:cNvSpPr/>
      </xdr:nvSpPr>
      <xdr:spPr>
        <a:xfrm>
          <a:off x="14541500" y="1308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146074</xdr:rowOff>
    </xdr:from>
    <xdr:ext cx="534377" cy="259045"/>
    <xdr:sp macro="" textlink="">
      <xdr:nvSpPr>
        <xdr:cNvPr id="608" name="テキスト ボックス 607"/>
        <xdr:cNvSpPr txBox="1"/>
      </xdr:nvSpPr>
      <xdr:spPr>
        <a:xfrm>
          <a:off x="14325111" y="131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23854</xdr:rowOff>
    </xdr:from>
    <xdr:to>
      <xdr:col>19</xdr:col>
      <xdr:colOff>644525</xdr:colOff>
      <xdr:row>76</xdr:row>
      <xdr:rowOff>82539</xdr:rowOff>
    </xdr:to>
    <xdr:cxnSp macro="">
      <xdr:nvCxnSpPr>
        <xdr:cNvPr id="609" name="直線コネクタ 608"/>
        <xdr:cNvCxnSpPr/>
      </xdr:nvCxnSpPr>
      <xdr:spPr>
        <a:xfrm>
          <a:off x="12814300" y="13054054"/>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46696</xdr:rowOff>
    </xdr:from>
    <xdr:to>
      <xdr:col>20</xdr:col>
      <xdr:colOff>9525</xdr:colOff>
      <xdr:row>76</xdr:row>
      <xdr:rowOff>148296</xdr:rowOff>
    </xdr:to>
    <xdr:sp macro="" textlink="">
      <xdr:nvSpPr>
        <xdr:cNvPr id="610" name="フローチャート : 判断 609"/>
        <xdr:cNvSpPr/>
      </xdr:nvSpPr>
      <xdr:spPr>
        <a:xfrm>
          <a:off x="13652500" y="1307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139423</xdr:rowOff>
    </xdr:from>
    <xdr:ext cx="534377" cy="259045"/>
    <xdr:sp macro="" textlink="">
      <xdr:nvSpPr>
        <xdr:cNvPr id="611" name="テキスト ボックス 610"/>
        <xdr:cNvSpPr txBox="1"/>
      </xdr:nvSpPr>
      <xdr:spPr>
        <a:xfrm>
          <a:off x="13436111" y="131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33699</xdr:rowOff>
    </xdr:from>
    <xdr:to>
      <xdr:col>18</xdr:col>
      <xdr:colOff>492125</xdr:colOff>
      <xdr:row>76</xdr:row>
      <xdr:rowOff>135299</xdr:rowOff>
    </xdr:to>
    <xdr:sp macro="" textlink="">
      <xdr:nvSpPr>
        <xdr:cNvPr id="612" name="フローチャート : 判断 611"/>
        <xdr:cNvSpPr/>
      </xdr:nvSpPr>
      <xdr:spPr>
        <a:xfrm>
          <a:off x="12763500" y="1306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126426</xdr:rowOff>
    </xdr:from>
    <xdr:ext cx="534377" cy="259045"/>
    <xdr:sp macro="" textlink="">
      <xdr:nvSpPr>
        <xdr:cNvPr id="613" name="テキスト ボックス 612"/>
        <xdr:cNvSpPr txBox="1"/>
      </xdr:nvSpPr>
      <xdr:spPr>
        <a:xfrm>
          <a:off x="12547111" y="131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57082</xdr:rowOff>
    </xdr:from>
    <xdr:to>
      <xdr:col>23</xdr:col>
      <xdr:colOff>568325</xdr:colOff>
      <xdr:row>76</xdr:row>
      <xdr:rowOff>158682</xdr:rowOff>
    </xdr:to>
    <xdr:sp macro="" textlink="">
      <xdr:nvSpPr>
        <xdr:cNvPr id="619" name="円/楕円 618"/>
        <xdr:cNvSpPr/>
      </xdr:nvSpPr>
      <xdr:spPr>
        <a:xfrm>
          <a:off x="16268700" y="130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35509</xdr:rowOff>
    </xdr:from>
    <xdr:ext cx="534377" cy="259045"/>
    <xdr:sp macro="" textlink="">
      <xdr:nvSpPr>
        <xdr:cNvPr id="620" name="公債費該当値テキスト"/>
        <xdr:cNvSpPr txBox="1"/>
      </xdr:nvSpPr>
      <xdr:spPr>
        <a:xfrm>
          <a:off x="16370300" y="130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37269</xdr:rowOff>
    </xdr:from>
    <xdr:to>
      <xdr:col>22</xdr:col>
      <xdr:colOff>415925</xdr:colOff>
      <xdr:row>76</xdr:row>
      <xdr:rowOff>138869</xdr:rowOff>
    </xdr:to>
    <xdr:sp macro="" textlink="">
      <xdr:nvSpPr>
        <xdr:cNvPr id="621" name="円/楕円 620"/>
        <xdr:cNvSpPr/>
      </xdr:nvSpPr>
      <xdr:spPr>
        <a:xfrm>
          <a:off x="154305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155396</xdr:rowOff>
    </xdr:from>
    <xdr:ext cx="534377" cy="259045"/>
    <xdr:sp macro="" textlink="">
      <xdr:nvSpPr>
        <xdr:cNvPr id="622" name="テキスト ボックス 621"/>
        <xdr:cNvSpPr txBox="1"/>
      </xdr:nvSpPr>
      <xdr:spPr>
        <a:xfrm>
          <a:off x="15214111" y="128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34254</xdr:rowOff>
    </xdr:from>
    <xdr:to>
      <xdr:col>21</xdr:col>
      <xdr:colOff>212725</xdr:colOff>
      <xdr:row>76</xdr:row>
      <xdr:rowOff>135854</xdr:rowOff>
    </xdr:to>
    <xdr:sp macro="" textlink="">
      <xdr:nvSpPr>
        <xdr:cNvPr id="623" name="円/楕円 622"/>
        <xdr:cNvSpPr/>
      </xdr:nvSpPr>
      <xdr:spPr>
        <a:xfrm>
          <a:off x="14541500" y="13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152381</xdr:rowOff>
    </xdr:from>
    <xdr:ext cx="534377" cy="259045"/>
    <xdr:sp macro="" textlink="">
      <xdr:nvSpPr>
        <xdr:cNvPr id="624" name="テキスト ボックス 623"/>
        <xdr:cNvSpPr txBox="1"/>
      </xdr:nvSpPr>
      <xdr:spPr>
        <a:xfrm>
          <a:off x="14325111" y="128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31739</xdr:rowOff>
    </xdr:from>
    <xdr:to>
      <xdr:col>20</xdr:col>
      <xdr:colOff>9525</xdr:colOff>
      <xdr:row>76</xdr:row>
      <xdr:rowOff>133339</xdr:rowOff>
    </xdr:to>
    <xdr:sp macro="" textlink="">
      <xdr:nvSpPr>
        <xdr:cNvPr id="625" name="円/楕円 624"/>
        <xdr:cNvSpPr/>
      </xdr:nvSpPr>
      <xdr:spPr>
        <a:xfrm>
          <a:off x="13652500" y="13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149866</xdr:rowOff>
    </xdr:from>
    <xdr:ext cx="534377" cy="259045"/>
    <xdr:sp macro="" textlink="">
      <xdr:nvSpPr>
        <xdr:cNvPr id="626" name="テキスト ボックス 625"/>
        <xdr:cNvSpPr txBox="1"/>
      </xdr:nvSpPr>
      <xdr:spPr>
        <a:xfrm>
          <a:off x="13436111" y="128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144504</xdr:rowOff>
    </xdr:from>
    <xdr:to>
      <xdr:col>18</xdr:col>
      <xdr:colOff>492125</xdr:colOff>
      <xdr:row>76</xdr:row>
      <xdr:rowOff>74654</xdr:rowOff>
    </xdr:to>
    <xdr:sp macro="" textlink="">
      <xdr:nvSpPr>
        <xdr:cNvPr id="627" name="円/楕円 626"/>
        <xdr:cNvSpPr/>
      </xdr:nvSpPr>
      <xdr:spPr>
        <a:xfrm>
          <a:off x="12763500" y="1300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91181</xdr:rowOff>
    </xdr:from>
    <xdr:ext cx="534377" cy="259045"/>
    <xdr:sp macro="" textlink="">
      <xdr:nvSpPr>
        <xdr:cNvPr id="628" name="テキスト ボックス 627"/>
        <xdr:cNvSpPr txBox="1"/>
      </xdr:nvSpPr>
      <xdr:spPr>
        <a:xfrm>
          <a:off x="12547111" y="127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111255</xdr:rowOff>
    </xdr:from>
    <xdr:to>
      <xdr:col>23</xdr:col>
      <xdr:colOff>517525</xdr:colOff>
      <xdr:row>96</xdr:row>
      <xdr:rowOff>156127</xdr:rowOff>
    </xdr:to>
    <xdr:cxnSp macro="">
      <xdr:nvCxnSpPr>
        <xdr:cNvPr id="659" name="直線コネクタ 658"/>
        <xdr:cNvCxnSpPr/>
      </xdr:nvCxnSpPr>
      <xdr:spPr>
        <a:xfrm>
          <a:off x="15481300" y="16570455"/>
          <a:ext cx="8382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111255</xdr:rowOff>
    </xdr:from>
    <xdr:to>
      <xdr:col>22</xdr:col>
      <xdr:colOff>365125</xdr:colOff>
      <xdr:row>97</xdr:row>
      <xdr:rowOff>20599</xdr:rowOff>
    </xdr:to>
    <xdr:cxnSp macro="">
      <xdr:nvCxnSpPr>
        <xdr:cNvPr id="662" name="直線コネクタ 661"/>
        <xdr:cNvCxnSpPr/>
      </xdr:nvCxnSpPr>
      <xdr:spPr>
        <a:xfrm flipV="1">
          <a:off x="14592300" y="16570455"/>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90909</xdr:rowOff>
    </xdr:from>
    <xdr:to>
      <xdr:col>22</xdr:col>
      <xdr:colOff>415925</xdr:colOff>
      <xdr:row>98</xdr:row>
      <xdr:rowOff>21059</xdr:rowOff>
    </xdr:to>
    <xdr:sp macro="" textlink="">
      <xdr:nvSpPr>
        <xdr:cNvPr id="663" name="フローチャート : 判断 662"/>
        <xdr:cNvSpPr/>
      </xdr:nvSpPr>
      <xdr:spPr>
        <a:xfrm>
          <a:off x="15430500" y="1672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12186</xdr:rowOff>
    </xdr:from>
    <xdr:ext cx="534377" cy="259045"/>
    <xdr:sp macro="" textlink="">
      <xdr:nvSpPr>
        <xdr:cNvPr id="664" name="テキスト ボックス 663"/>
        <xdr:cNvSpPr txBox="1"/>
      </xdr:nvSpPr>
      <xdr:spPr>
        <a:xfrm>
          <a:off x="15214111" y="168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147586</xdr:rowOff>
    </xdr:from>
    <xdr:to>
      <xdr:col>21</xdr:col>
      <xdr:colOff>161925</xdr:colOff>
      <xdr:row>97</xdr:row>
      <xdr:rowOff>20599</xdr:rowOff>
    </xdr:to>
    <xdr:cxnSp macro="">
      <xdr:nvCxnSpPr>
        <xdr:cNvPr id="665" name="直線コネクタ 664"/>
        <xdr:cNvCxnSpPr/>
      </xdr:nvCxnSpPr>
      <xdr:spPr>
        <a:xfrm>
          <a:off x="13703300" y="16606786"/>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108854</xdr:rowOff>
    </xdr:from>
    <xdr:to>
      <xdr:col>21</xdr:col>
      <xdr:colOff>212725</xdr:colOff>
      <xdr:row>98</xdr:row>
      <xdr:rowOff>39004</xdr:rowOff>
    </xdr:to>
    <xdr:sp macro="" textlink="">
      <xdr:nvSpPr>
        <xdr:cNvPr id="666" name="フローチャート : 判断 665"/>
        <xdr:cNvSpPr/>
      </xdr:nvSpPr>
      <xdr:spPr>
        <a:xfrm>
          <a:off x="14541500" y="1673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30131</xdr:rowOff>
    </xdr:from>
    <xdr:ext cx="534377" cy="259045"/>
    <xdr:sp macro="" textlink="">
      <xdr:nvSpPr>
        <xdr:cNvPr id="667" name="テキスト ボックス 666"/>
        <xdr:cNvSpPr txBox="1"/>
      </xdr:nvSpPr>
      <xdr:spPr>
        <a:xfrm>
          <a:off x="14325111" y="168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147586</xdr:rowOff>
    </xdr:from>
    <xdr:to>
      <xdr:col>19</xdr:col>
      <xdr:colOff>644525</xdr:colOff>
      <xdr:row>97</xdr:row>
      <xdr:rowOff>139667</xdr:rowOff>
    </xdr:to>
    <xdr:cxnSp macro="">
      <xdr:nvCxnSpPr>
        <xdr:cNvPr id="668" name="直線コネクタ 667"/>
        <xdr:cNvCxnSpPr/>
      </xdr:nvCxnSpPr>
      <xdr:spPr>
        <a:xfrm flipV="1">
          <a:off x="12814300" y="16606786"/>
          <a:ext cx="889000" cy="1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120904</xdr:rowOff>
    </xdr:from>
    <xdr:to>
      <xdr:col>20</xdr:col>
      <xdr:colOff>9525</xdr:colOff>
      <xdr:row>98</xdr:row>
      <xdr:rowOff>51054</xdr:rowOff>
    </xdr:to>
    <xdr:sp macro="" textlink="">
      <xdr:nvSpPr>
        <xdr:cNvPr id="669" name="フローチャート : 判断 668"/>
        <xdr:cNvSpPr/>
      </xdr:nvSpPr>
      <xdr:spPr>
        <a:xfrm>
          <a:off x="13652500" y="1675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42181</xdr:rowOff>
    </xdr:from>
    <xdr:ext cx="534377" cy="259045"/>
    <xdr:sp macro="" textlink="">
      <xdr:nvSpPr>
        <xdr:cNvPr id="670" name="テキスト ボックス 669"/>
        <xdr:cNvSpPr txBox="1"/>
      </xdr:nvSpPr>
      <xdr:spPr>
        <a:xfrm>
          <a:off x="13436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80784</xdr:rowOff>
    </xdr:from>
    <xdr:to>
      <xdr:col>18</xdr:col>
      <xdr:colOff>492125</xdr:colOff>
      <xdr:row>98</xdr:row>
      <xdr:rowOff>10934</xdr:rowOff>
    </xdr:to>
    <xdr:sp macro="" textlink="">
      <xdr:nvSpPr>
        <xdr:cNvPr id="671" name="フローチャート : 判断 670"/>
        <xdr:cNvSpPr/>
      </xdr:nvSpPr>
      <xdr:spPr>
        <a:xfrm>
          <a:off x="12763500" y="1671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27461</xdr:rowOff>
    </xdr:from>
    <xdr:ext cx="534377" cy="259045"/>
    <xdr:sp macro="" textlink="">
      <xdr:nvSpPr>
        <xdr:cNvPr id="672" name="テキスト ボックス 671"/>
        <xdr:cNvSpPr txBox="1"/>
      </xdr:nvSpPr>
      <xdr:spPr>
        <a:xfrm>
          <a:off x="12547111" y="164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105327</xdr:rowOff>
    </xdr:from>
    <xdr:to>
      <xdr:col>23</xdr:col>
      <xdr:colOff>568325</xdr:colOff>
      <xdr:row>97</xdr:row>
      <xdr:rowOff>35477</xdr:rowOff>
    </xdr:to>
    <xdr:sp macro="" textlink="">
      <xdr:nvSpPr>
        <xdr:cNvPr id="678" name="円/楕円 677"/>
        <xdr:cNvSpPr/>
      </xdr:nvSpPr>
      <xdr:spPr>
        <a:xfrm>
          <a:off x="162687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128204</xdr:rowOff>
    </xdr:from>
    <xdr:ext cx="534377" cy="259045"/>
    <xdr:sp macro="" textlink="">
      <xdr:nvSpPr>
        <xdr:cNvPr id="679" name="積立金該当値テキスト"/>
        <xdr:cNvSpPr txBox="1"/>
      </xdr:nvSpPr>
      <xdr:spPr>
        <a:xfrm>
          <a:off x="16370300" y="164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60455</xdr:rowOff>
    </xdr:from>
    <xdr:to>
      <xdr:col>22</xdr:col>
      <xdr:colOff>415925</xdr:colOff>
      <xdr:row>96</xdr:row>
      <xdr:rowOff>162055</xdr:rowOff>
    </xdr:to>
    <xdr:sp macro="" textlink="">
      <xdr:nvSpPr>
        <xdr:cNvPr id="680" name="円/楕円 679"/>
        <xdr:cNvSpPr/>
      </xdr:nvSpPr>
      <xdr:spPr>
        <a:xfrm>
          <a:off x="15430500" y="165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7132</xdr:rowOff>
    </xdr:from>
    <xdr:ext cx="534377" cy="259045"/>
    <xdr:sp macro="" textlink="">
      <xdr:nvSpPr>
        <xdr:cNvPr id="681" name="テキスト ボックス 680"/>
        <xdr:cNvSpPr txBox="1"/>
      </xdr:nvSpPr>
      <xdr:spPr>
        <a:xfrm>
          <a:off x="15214111" y="162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141249</xdr:rowOff>
    </xdr:from>
    <xdr:to>
      <xdr:col>21</xdr:col>
      <xdr:colOff>212725</xdr:colOff>
      <xdr:row>97</xdr:row>
      <xdr:rowOff>71399</xdr:rowOff>
    </xdr:to>
    <xdr:sp macro="" textlink="">
      <xdr:nvSpPr>
        <xdr:cNvPr id="682" name="円/楕円 681"/>
        <xdr:cNvSpPr/>
      </xdr:nvSpPr>
      <xdr:spPr>
        <a:xfrm>
          <a:off x="14541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87926</xdr:rowOff>
    </xdr:from>
    <xdr:ext cx="534377" cy="259045"/>
    <xdr:sp macro="" textlink="">
      <xdr:nvSpPr>
        <xdr:cNvPr id="683" name="テキスト ボックス 682"/>
        <xdr:cNvSpPr txBox="1"/>
      </xdr:nvSpPr>
      <xdr:spPr>
        <a:xfrm>
          <a:off x="14325111" y="163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96786</xdr:rowOff>
    </xdr:from>
    <xdr:to>
      <xdr:col>20</xdr:col>
      <xdr:colOff>9525</xdr:colOff>
      <xdr:row>97</xdr:row>
      <xdr:rowOff>26936</xdr:rowOff>
    </xdr:to>
    <xdr:sp macro="" textlink="">
      <xdr:nvSpPr>
        <xdr:cNvPr id="684" name="円/楕円 683"/>
        <xdr:cNvSpPr/>
      </xdr:nvSpPr>
      <xdr:spPr>
        <a:xfrm>
          <a:off x="13652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43463</xdr:rowOff>
    </xdr:from>
    <xdr:ext cx="534377" cy="259045"/>
    <xdr:sp macro="" textlink="">
      <xdr:nvSpPr>
        <xdr:cNvPr id="685" name="テキスト ボックス 684"/>
        <xdr:cNvSpPr txBox="1"/>
      </xdr:nvSpPr>
      <xdr:spPr>
        <a:xfrm>
          <a:off x="13436111" y="163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88867</xdr:rowOff>
    </xdr:from>
    <xdr:to>
      <xdr:col>18</xdr:col>
      <xdr:colOff>492125</xdr:colOff>
      <xdr:row>98</xdr:row>
      <xdr:rowOff>19017</xdr:rowOff>
    </xdr:to>
    <xdr:sp macro="" textlink="">
      <xdr:nvSpPr>
        <xdr:cNvPr id="686" name="円/楕円 685"/>
        <xdr:cNvSpPr/>
      </xdr:nvSpPr>
      <xdr:spPr>
        <a:xfrm>
          <a:off x="12763500" y="167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10144</xdr:rowOff>
    </xdr:from>
    <xdr:ext cx="534377" cy="259045"/>
    <xdr:sp macro="" textlink="">
      <xdr:nvSpPr>
        <xdr:cNvPr id="687" name="テキスト ボックス 686"/>
        <xdr:cNvSpPr txBox="1"/>
      </xdr:nvSpPr>
      <xdr:spPr>
        <a:xfrm>
          <a:off x="12547111" y="168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35413</xdr:rowOff>
    </xdr:from>
    <xdr:to>
      <xdr:col>32</xdr:col>
      <xdr:colOff>187325</xdr:colOff>
      <xdr:row>38</xdr:row>
      <xdr:rowOff>46340</xdr:rowOff>
    </xdr:to>
    <xdr:cxnSp macro="">
      <xdr:nvCxnSpPr>
        <xdr:cNvPr id="714" name="直線コネクタ 713"/>
        <xdr:cNvCxnSpPr/>
      </xdr:nvCxnSpPr>
      <xdr:spPr>
        <a:xfrm flipV="1">
          <a:off x="21323300" y="6550513"/>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46340</xdr:rowOff>
    </xdr:from>
    <xdr:to>
      <xdr:col>31</xdr:col>
      <xdr:colOff>34925</xdr:colOff>
      <xdr:row>38</xdr:row>
      <xdr:rowOff>73178</xdr:rowOff>
    </xdr:to>
    <xdr:cxnSp macro="">
      <xdr:nvCxnSpPr>
        <xdr:cNvPr id="717" name="直線コネクタ 716"/>
        <xdr:cNvCxnSpPr/>
      </xdr:nvCxnSpPr>
      <xdr:spPr>
        <a:xfrm flipV="1">
          <a:off x="20434300" y="6561440"/>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14102</xdr:rowOff>
    </xdr:from>
    <xdr:to>
      <xdr:col>31</xdr:col>
      <xdr:colOff>85725</xdr:colOff>
      <xdr:row>38</xdr:row>
      <xdr:rowOff>115702</xdr:rowOff>
    </xdr:to>
    <xdr:sp macro="" textlink="">
      <xdr:nvSpPr>
        <xdr:cNvPr id="718" name="フローチャート : 判断 717"/>
        <xdr:cNvSpPr/>
      </xdr:nvSpPr>
      <xdr:spPr>
        <a:xfrm>
          <a:off x="21272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106829</xdr:rowOff>
    </xdr:from>
    <xdr:ext cx="469744" cy="259045"/>
    <xdr:sp macro="" textlink="">
      <xdr:nvSpPr>
        <xdr:cNvPr id="719" name="テキスト ボックス 718"/>
        <xdr:cNvSpPr txBox="1"/>
      </xdr:nvSpPr>
      <xdr:spPr>
        <a:xfrm>
          <a:off x="21088427"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54524</xdr:rowOff>
    </xdr:from>
    <xdr:to>
      <xdr:col>29</xdr:col>
      <xdr:colOff>517525</xdr:colOff>
      <xdr:row>38</xdr:row>
      <xdr:rowOff>73178</xdr:rowOff>
    </xdr:to>
    <xdr:cxnSp macro="">
      <xdr:nvCxnSpPr>
        <xdr:cNvPr id="720" name="直線コネクタ 719"/>
        <xdr:cNvCxnSpPr/>
      </xdr:nvCxnSpPr>
      <xdr:spPr>
        <a:xfrm>
          <a:off x="19545300" y="6569624"/>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24709</xdr:rowOff>
    </xdr:from>
    <xdr:to>
      <xdr:col>29</xdr:col>
      <xdr:colOff>568325</xdr:colOff>
      <xdr:row>38</xdr:row>
      <xdr:rowOff>126309</xdr:rowOff>
    </xdr:to>
    <xdr:sp macro="" textlink="">
      <xdr:nvSpPr>
        <xdr:cNvPr id="721" name="フローチャート : 判断 720"/>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117436</xdr:rowOff>
    </xdr:from>
    <xdr:ext cx="469744" cy="259045"/>
    <xdr:sp macro="" textlink="">
      <xdr:nvSpPr>
        <xdr:cNvPr id="722" name="テキスト ボックス 721"/>
        <xdr:cNvSpPr txBox="1"/>
      </xdr:nvSpPr>
      <xdr:spPr>
        <a:xfrm>
          <a:off x="20199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54524</xdr:rowOff>
    </xdr:from>
    <xdr:to>
      <xdr:col>28</xdr:col>
      <xdr:colOff>314325</xdr:colOff>
      <xdr:row>38</xdr:row>
      <xdr:rowOff>63667</xdr:rowOff>
    </xdr:to>
    <xdr:cxnSp macro="">
      <xdr:nvCxnSpPr>
        <xdr:cNvPr id="723" name="直線コネクタ 722"/>
        <xdr:cNvCxnSpPr/>
      </xdr:nvCxnSpPr>
      <xdr:spPr>
        <a:xfrm flipV="1">
          <a:off x="18656300" y="656962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19543</xdr:rowOff>
    </xdr:from>
    <xdr:to>
      <xdr:col>28</xdr:col>
      <xdr:colOff>365125</xdr:colOff>
      <xdr:row>38</xdr:row>
      <xdr:rowOff>121143</xdr:rowOff>
    </xdr:to>
    <xdr:sp macro="" textlink="">
      <xdr:nvSpPr>
        <xdr:cNvPr id="724" name="フローチャート : 判断 723"/>
        <xdr:cNvSpPr/>
      </xdr:nvSpPr>
      <xdr:spPr>
        <a:xfrm>
          <a:off x="19494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112270</xdr:rowOff>
    </xdr:from>
    <xdr:ext cx="469744" cy="259045"/>
    <xdr:sp macro="" textlink="">
      <xdr:nvSpPr>
        <xdr:cNvPr id="725" name="テキスト ボックス 724"/>
        <xdr:cNvSpPr txBox="1"/>
      </xdr:nvSpPr>
      <xdr:spPr>
        <a:xfrm>
          <a:off x="19310427" y="66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12410</xdr:rowOff>
    </xdr:from>
    <xdr:to>
      <xdr:col>27</xdr:col>
      <xdr:colOff>161925</xdr:colOff>
      <xdr:row>38</xdr:row>
      <xdr:rowOff>114010</xdr:rowOff>
    </xdr:to>
    <xdr:sp macro="" textlink="">
      <xdr:nvSpPr>
        <xdr:cNvPr id="726" name="フローチャート : 判断 725"/>
        <xdr:cNvSpPr/>
      </xdr:nvSpPr>
      <xdr:spPr>
        <a:xfrm>
          <a:off x="18605500" y="652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130537</xdr:rowOff>
    </xdr:from>
    <xdr:ext cx="469744" cy="259045"/>
    <xdr:sp macro="" textlink="">
      <xdr:nvSpPr>
        <xdr:cNvPr id="727" name="テキスト ボックス 726"/>
        <xdr:cNvSpPr txBox="1"/>
      </xdr:nvSpPr>
      <xdr:spPr>
        <a:xfrm>
          <a:off x="18421427" y="630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156063</xdr:rowOff>
    </xdr:from>
    <xdr:to>
      <xdr:col>32</xdr:col>
      <xdr:colOff>238125</xdr:colOff>
      <xdr:row>38</xdr:row>
      <xdr:rowOff>86213</xdr:rowOff>
    </xdr:to>
    <xdr:sp macro="" textlink="">
      <xdr:nvSpPr>
        <xdr:cNvPr id="733" name="円/楕円 732"/>
        <xdr:cNvSpPr/>
      </xdr:nvSpPr>
      <xdr:spPr>
        <a:xfrm>
          <a:off x="22110700" y="64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109253</xdr:rowOff>
    </xdr:from>
    <xdr:ext cx="469744" cy="259045"/>
    <xdr:sp macro="" textlink="">
      <xdr:nvSpPr>
        <xdr:cNvPr id="734" name="投資及び出資金該当値テキスト"/>
        <xdr:cNvSpPr txBox="1"/>
      </xdr:nvSpPr>
      <xdr:spPr>
        <a:xfrm>
          <a:off x="22212300" y="64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166990</xdr:rowOff>
    </xdr:from>
    <xdr:to>
      <xdr:col>31</xdr:col>
      <xdr:colOff>85725</xdr:colOff>
      <xdr:row>38</xdr:row>
      <xdr:rowOff>97140</xdr:rowOff>
    </xdr:to>
    <xdr:sp macro="" textlink="">
      <xdr:nvSpPr>
        <xdr:cNvPr id="735" name="円/楕円 734"/>
        <xdr:cNvSpPr/>
      </xdr:nvSpPr>
      <xdr:spPr>
        <a:xfrm>
          <a:off x="21272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113667</xdr:rowOff>
    </xdr:from>
    <xdr:ext cx="469744" cy="259045"/>
    <xdr:sp macro="" textlink="">
      <xdr:nvSpPr>
        <xdr:cNvPr id="736" name="テキスト ボックス 735"/>
        <xdr:cNvSpPr txBox="1"/>
      </xdr:nvSpPr>
      <xdr:spPr>
        <a:xfrm>
          <a:off x="21088427" y="62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22378</xdr:rowOff>
    </xdr:from>
    <xdr:to>
      <xdr:col>29</xdr:col>
      <xdr:colOff>568325</xdr:colOff>
      <xdr:row>38</xdr:row>
      <xdr:rowOff>123978</xdr:rowOff>
    </xdr:to>
    <xdr:sp macro="" textlink="">
      <xdr:nvSpPr>
        <xdr:cNvPr id="737" name="円/楕円 736"/>
        <xdr:cNvSpPr/>
      </xdr:nvSpPr>
      <xdr:spPr>
        <a:xfrm>
          <a:off x="20383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140504</xdr:rowOff>
    </xdr:from>
    <xdr:ext cx="469744" cy="259045"/>
    <xdr:sp macro="" textlink="">
      <xdr:nvSpPr>
        <xdr:cNvPr id="738" name="テキスト ボックス 737"/>
        <xdr:cNvSpPr txBox="1"/>
      </xdr:nvSpPr>
      <xdr:spPr>
        <a:xfrm>
          <a:off x="20199427" y="63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3724</xdr:rowOff>
    </xdr:from>
    <xdr:to>
      <xdr:col>28</xdr:col>
      <xdr:colOff>365125</xdr:colOff>
      <xdr:row>38</xdr:row>
      <xdr:rowOff>105324</xdr:rowOff>
    </xdr:to>
    <xdr:sp macro="" textlink="">
      <xdr:nvSpPr>
        <xdr:cNvPr id="739" name="円/楕円 738"/>
        <xdr:cNvSpPr/>
      </xdr:nvSpPr>
      <xdr:spPr>
        <a:xfrm>
          <a:off x="19494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121851</xdr:rowOff>
    </xdr:from>
    <xdr:ext cx="469744" cy="259045"/>
    <xdr:sp macro="" textlink="">
      <xdr:nvSpPr>
        <xdr:cNvPr id="740" name="テキスト ボックス 739"/>
        <xdr:cNvSpPr txBox="1"/>
      </xdr:nvSpPr>
      <xdr:spPr>
        <a:xfrm>
          <a:off x="19310427" y="629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12867</xdr:rowOff>
    </xdr:from>
    <xdr:to>
      <xdr:col>27</xdr:col>
      <xdr:colOff>161925</xdr:colOff>
      <xdr:row>38</xdr:row>
      <xdr:rowOff>114467</xdr:rowOff>
    </xdr:to>
    <xdr:sp macro="" textlink="">
      <xdr:nvSpPr>
        <xdr:cNvPr id="741" name="円/楕円 740"/>
        <xdr:cNvSpPr/>
      </xdr:nvSpPr>
      <xdr:spPr>
        <a:xfrm>
          <a:off x="18605500" y="65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105594</xdr:rowOff>
    </xdr:from>
    <xdr:ext cx="469744" cy="259045"/>
    <xdr:sp macro="" textlink="">
      <xdr:nvSpPr>
        <xdr:cNvPr id="742" name="テキスト ボックス 741"/>
        <xdr:cNvSpPr txBox="1"/>
      </xdr:nvSpPr>
      <xdr:spPr>
        <a:xfrm>
          <a:off x="18421427" y="66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100564</xdr:rowOff>
    </xdr:from>
    <xdr:to>
      <xdr:col>32</xdr:col>
      <xdr:colOff>187325</xdr:colOff>
      <xdr:row>56</xdr:row>
      <xdr:rowOff>105730</xdr:rowOff>
    </xdr:to>
    <xdr:cxnSp macro="">
      <xdr:nvCxnSpPr>
        <xdr:cNvPr id="769" name="直線コネクタ 768"/>
        <xdr:cNvCxnSpPr/>
      </xdr:nvCxnSpPr>
      <xdr:spPr>
        <a:xfrm flipV="1">
          <a:off x="21323300" y="9701764"/>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105730</xdr:rowOff>
    </xdr:from>
    <xdr:to>
      <xdr:col>31</xdr:col>
      <xdr:colOff>34925</xdr:colOff>
      <xdr:row>56</xdr:row>
      <xdr:rowOff>109662</xdr:rowOff>
    </xdr:to>
    <xdr:cxnSp macro="">
      <xdr:nvCxnSpPr>
        <xdr:cNvPr id="772" name="直線コネクタ 771"/>
        <xdr:cNvCxnSpPr/>
      </xdr:nvCxnSpPr>
      <xdr:spPr>
        <a:xfrm flipV="1">
          <a:off x="20434300" y="970693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10673</xdr:rowOff>
    </xdr:from>
    <xdr:to>
      <xdr:col>31</xdr:col>
      <xdr:colOff>85725</xdr:colOff>
      <xdr:row>57</xdr:row>
      <xdr:rowOff>112273</xdr:rowOff>
    </xdr:to>
    <xdr:sp macro="" textlink="">
      <xdr:nvSpPr>
        <xdr:cNvPr id="773" name="フローチャート : 判断 772"/>
        <xdr:cNvSpPr/>
      </xdr:nvSpPr>
      <xdr:spPr>
        <a:xfrm>
          <a:off x="21272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103400</xdr:rowOff>
    </xdr:from>
    <xdr:ext cx="469744" cy="259045"/>
    <xdr:sp macro="" textlink="">
      <xdr:nvSpPr>
        <xdr:cNvPr id="774" name="テキスト ボックス 773"/>
        <xdr:cNvSpPr txBox="1"/>
      </xdr:nvSpPr>
      <xdr:spPr>
        <a:xfrm>
          <a:off x="21088427"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109662</xdr:rowOff>
    </xdr:from>
    <xdr:to>
      <xdr:col>29</xdr:col>
      <xdr:colOff>517525</xdr:colOff>
      <xdr:row>56</xdr:row>
      <xdr:rowOff>110622</xdr:rowOff>
    </xdr:to>
    <xdr:cxnSp macro="">
      <xdr:nvCxnSpPr>
        <xdr:cNvPr id="775" name="直線コネクタ 774"/>
        <xdr:cNvCxnSpPr/>
      </xdr:nvCxnSpPr>
      <xdr:spPr>
        <a:xfrm flipV="1">
          <a:off x="19545300" y="971086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151033</xdr:rowOff>
    </xdr:from>
    <xdr:to>
      <xdr:col>29</xdr:col>
      <xdr:colOff>568325</xdr:colOff>
      <xdr:row>57</xdr:row>
      <xdr:rowOff>81183</xdr:rowOff>
    </xdr:to>
    <xdr:sp macro="" textlink="">
      <xdr:nvSpPr>
        <xdr:cNvPr id="776" name="フローチャート : 判断 775"/>
        <xdr:cNvSpPr/>
      </xdr:nvSpPr>
      <xdr:spPr>
        <a:xfrm>
          <a:off x="20383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72310</xdr:rowOff>
    </xdr:from>
    <xdr:ext cx="469744" cy="259045"/>
    <xdr:sp macro="" textlink="">
      <xdr:nvSpPr>
        <xdr:cNvPr id="777" name="テキスト ボックス 776"/>
        <xdr:cNvSpPr txBox="1"/>
      </xdr:nvSpPr>
      <xdr:spPr>
        <a:xfrm>
          <a:off x="20199427"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71531</xdr:rowOff>
    </xdr:from>
    <xdr:to>
      <xdr:col>28</xdr:col>
      <xdr:colOff>314325</xdr:colOff>
      <xdr:row>56</xdr:row>
      <xdr:rowOff>110622</xdr:rowOff>
    </xdr:to>
    <xdr:cxnSp macro="">
      <xdr:nvCxnSpPr>
        <xdr:cNvPr id="778" name="直線コネクタ 777"/>
        <xdr:cNvCxnSpPr/>
      </xdr:nvCxnSpPr>
      <xdr:spPr>
        <a:xfrm>
          <a:off x="18656300" y="967273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143352</xdr:rowOff>
    </xdr:from>
    <xdr:to>
      <xdr:col>28</xdr:col>
      <xdr:colOff>365125</xdr:colOff>
      <xdr:row>57</xdr:row>
      <xdr:rowOff>73502</xdr:rowOff>
    </xdr:to>
    <xdr:sp macro="" textlink="">
      <xdr:nvSpPr>
        <xdr:cNvPr id="779" name="フローチャート : 判断 778"/>
        <xdr:cNvSpPr/>
      </xdr:nvSpPr>
      <xdr:spPr>
        <a:xfrm>
          <a:off x="19494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64629</xdr:rowOff>
    </xdr:from>
    <xdr:ext cx="469744" cy="259045"/>
    <xdr:sp macro="" textlink="">
      <xdr:nvSpPr>
        <xdr:cNvPr id="780" name="テキスト ボックス 779"/>
        <xdr:cNvSpPr txBox="1"/>
      </xdr:nvSpPr>
      <xdr:spPr>
        <a:xfrm>
          <a:off x="19310427" y="98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93518</xdr:rowOff>
    </xdr:from>
    <xdr:to>
      <xdr:col>27</xdr:col>
      <xdr:colOff>161925</xdr:colOff>
      <xdr:row>57</xdr:row>
      <xdr:rowOff>23668</xdr:rowOff>
    </xdr:to>
    <xdr:sp macro="" textlink="">
      <xdr:nvSpPr>
        <xdr:cNvPr id="781" name="フローチャート : 判断 780"/>
        <xdr:cNvSpPr/>
      </xdr:nvSpPr>
      <xdr:spPr>
        <a:xfrm>
          <a:off x="18605500" y="969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14795</xdr:rowOff>
    </xdr:from>
    <xdr:ext cx="469744" cy="259045"/>
    <xdr:sp macro="" textlink="">
      <xdr:nvSpPr>
        <xdr:cNvPr id="782" name="テキスト ボックス 781"/>
        <xdr:cNvSpPr txBox="1"/>
      </xdr:nvSpPr>
      <xdr:spPr>
        <a:xfrm>
          <a:off x="18421427" y="978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49764</xdr:rowOff>
    </xdr:from>
    <xdr:to>
      <xdr:col>32</xdr:col>
      <xdr:colOff>238125</xdr:colOff>
      <xdr:row>56</xdr:row>
      <xdr:rowOff>151364</xdr:rowOff>
    </xdr:to>
    <xdr:sp macro="" textlink="">
      <xdr:nvSpPr>
        <xdr:cNvPr id="788" name="円/楕円 787"/>
        <xdr:cNvSpPr/>
      </xdr:nvSpPr>
      <xdr:spPr>
        <a:xfrm>
          <a:off x="22110700" y="96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72641</xdr:rowOff>
    </xdr:from>
    <xdr:ext cx="469744" cy="259045"/>
    <xdr:sp macro="" textlink="">
      <xdr:nvSpPr>
        <xdr:cNvPr id="789" name="貸付金該当値テキスト"/>
        <xdr:cNvSpPr txBox="1"/>
      </xdr:nvSpPr>
      <xdr:spPr>
        <a:xfrm>
          <a:off x="22212300" y="95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54930</xdr:rowOff>
    </xdr:from>
    <xdr:to>
      <xdr:col>31</xdr:col>
      <xdr:colOff>85725</xdr:colOff>
      <xdr:row>56</xdr:row>
      <xdr:rowOff>156530</xdr:rowOff>
    </xdr:to>
    <xdr:sp macro="" textlink="">
      <xdr:nvSpPr>
        <xdr:cNvPr id="790" name="円/楕円 789"/>
        <xdr:cNvSpPr/>
      </xdr:nvSpPr>
      <xdr:spPr>
        <a:xfrm>
          <a:off x="21272500" y="96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1607</xdr:rowOff>
    </xdr:from>
    <xdr:ext cx="469744" cy="259045"/>
    <xdr:sp macro="" textlink="">
      <xdr:nvSpPr>
        <xdr:cNvPr id="791" name="テキスト ボックス 790"/>
        <xdr:cNvSpPr txBox="1"/>
      </xdr:nvSpPr>
      <xdr:spPr>
        <a:xfrm>
          <a:off x="21088427" y="94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58862</xdr:rowOff>
    </xdr:from>
    <xdr:to>
      <xdr:col>29</xdr:col>
      <xdr:colOff>568325</xdr:colOff>
      <xdr:row>56</xdr:row>
      <xdr:rowOff>160462</xdr:rowOff>
    </xdr:to>
    <xdr:sp macro="" textlink="">
      <xdr:nvSpPr>
        <xdr:cNvPr id="792" name="円/楕円 791"/>
        <xdr:cNvSpPr/>
      </xdr:nvSpPr>
      <xdr:spPr>
        <a:xfrm>
          <a:off x="20383500" y="9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5539</xdr:rowOff>
    </xdr:from>
    <xdr:ext cx="469744" cy="259045"/>
    <xdr:sp macro="" textlink="">
      <xdr:nvSpPr>
        <xdr:cNvPr id="793" name="テキスト ボックス 792"/>
        <xdr:cNvSpPr txBox="1"/>
      </xdr:nvSpPr>
      <xdr:spPr>
        <a:xfrm>
          <a:off x="20199427" y="943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59822</xdr:rowOff>
    </xdr:from>
    <xdr:to>
      <xdr:col>28</xdr:col>
      <xdr:colOff>365125</xdr:colOff>
      <xdr:row>56</xdr:row>
      <xdr:rowOff>161422</xdr:rowOff>
    </xdr:to>
    <xdr:sp macro="" textlink="">
      <xdr:nvSpPr>
        <xdr:cNvPr id="794" name="円/楕円 793"/>
        <xdr:cNvSpPr/>
      </xdr:nvSpPr>
      <xdr:spPr>
        <a:xfrm>
          <a:off x="19494500" y="96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6499</xdr:rowOff>
    </xdr:from>
    <xdr:ext cx="469744" cy="259045"/>
    <xdr:sp macro="" textlink="">
      <xdr:nvSpPr>
        <xdr:cNvPr id="795" name="テキスト ボックス 794"/>
        <xdr:cNvSpPr txBox="1"/>
      </xdr:nvSpPr>
      <xdr:spPr>
        <a:xfrm>
          <a:off x="19310427" y="94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20731</xdr:rowOff>
    </xdr:from>
    <xdr:to>
      <xdr:col>27</xdr:col>
      <xdr:colOff>161925</xdr:colOff>
      <xdr:row>56</xdr:row>
      <xdr:rowOff>122331</xdr:rowOff>
    </xdr:to>
    <xdr:sp macro="" textlink="">
      <xdr:nvSpPr>
        <xdr:cNvPr id="796" name="円/楕円 795"/>
        <xdr:cNvSpPr/>
      </xdr:nvSpPr>
      <xdr:spPr>
        <a:xfrm>
          <a:off x="18605500" y="96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138858</xdr:rowOff>
    </xdr:from>
    <xdr:ext cx="469744" cy="259045"/>
    <xdr:sp macro="" textlink="">
      <xdr:nvSpPr>
        <xdr:cNvPr id="797" name="テキスト ボックス 796"/>
        <xdr:cNvSpPr txBox="1"/>
      </xdr:nvSpPr>
      <xdr:spPr>
        <a:xfrm>
          <a:off x="18421427" y="93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1029</xdr:rowOff>
    </xdr:from>
    <xdr:to>
      <xdr:col>32</xdr:col>
      <xdr:colOff>187325</xdr:colOff>
      <xdr:row>77</xdr:row>
      <xdr:rowOff>37643</xdr:rowOff>
    </xdr:to>
    <xdr:cxnSp macro="">
      <xdr:nvCxnSpPr>
        <xdr:cNvPr id="827" name="直線コネクタ 826"/>
        <xdr:cNvCxnSpPr/>
      </xdr:nvCxnSpPr>
      <xdr:spPr>
        <a:xfrm flipV="1">
          <a:off x="21323300" y="13202679"/>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159779</xdr:rowOff>
    </xdr:from>
    <xdr:to>
      <xdr:col>31</xdr:col>
      <xdr:colOff>34925</xdr:colOff>
      <xdr:row>77</xdr:row>
      <xdr:rowOff>37643</xdr:rowOff>
    </xdr:to>
    <xdr:cxnSp macro="">
      <xdr:nvCxnSpPr>
        <xdr:cNvPr id="830" name="直線コネクタ 829"/>
        <xdr:cNvCxnSpPr/>
      </xdr:nvCxnSpPr>
      <xdr:spPr>
        <a:xfrm>
          <a:off x="20434300" y="13189979"/>
          <a:ext cx="8890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9144</xdr:rowOff>
    </xdr:from>
    <xdr:to>
      <xdr:col>31</xdr:col>
      <xdr:colOff>85725</xdr:colOff>
      <xdr:row>78</xdr:row>
      <xdr:rowOff>110744</xdr:rowOff>
    </xdr:to>
    <xdr:sp macro="" textlink="">
      <xdr:nvSpPr>
        <xdr:cNvPr id="831" name="フローチャート : 判断 830"/>
        <xdr:cNvSpPr/>
      </xdr:nvSpPr>
      <xdr:spPr>
        <a:xfrm>
          <a:off x="21272500" y="133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101871</xdr:rowOff>
    </xdr:from>
    <xdr:ext cx="534377" cy="259045"/>
    <xdr:sp macro="" textlink="">
      <xdr:nvSpPr>
        <xdr:cNvPr id="832" name="テキスト ボックス 831"/>
        <xdr:cNvSpPr txBox="1"/>
      </xdr:nvSpPr>
      <xdr:spPr>
        <a:xfrm>
          <a:off x="21056111" y="13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159779</xdr:rowOff>
    </xdr:from>
    <xdr:to>
      <xdr:col>29</xdr:col>
      <xdr:colOff>517525</xdr:colOff>
      <xdr:row>77</xdr:row>
      <xdr:rowOff>21196</xdr:rowOff>
    </xdr:to>
    <xdr:cxnSp macro="">
      <xdr:nvCxnSpPr>
        <xdr:cNvPr id="833" name="直線コネクタ 832"/>
        <xdr:cNvCxnSpPr/>
      </xdr:nvCxnSpPr>
      <xdr:spPr>
        <a:xfrm flipV="1">
          <a:off x="19545300" y="13189979"/>
          <a:ext cx="889000" cy="3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18402</xdr:rowOff>
    </xdr:from>
    <xdr:to>
      <xdr:col>29</xdr:col>
      <xdr:colOff>568325</xdr:colOff>
      <xdr:row>78</xdr:row>
      <xdr:rowOff>120002</xdr:rowOff>
    </xdr:to>
    <xdr:sp macro="" textlink="">
      <xdr:nvSpPr>
        <xdr:cNvPr id="834" name="フローチャート : 判断 833"/>
        <xdr:cNvSpPr/>
      </xdr:nvSpPr>
      <xdr:spPr>
        <a:xfrm>
          <a:off x="20383500" y="1339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111129</xdr:rowOff>
    </xdr:from>
    <xdr:ext cx="534377" cy="259045"/>
    <xdr:sp macro="" textlink="">
      <xdr:nvSpPr>
        <xdr:cNvPr id="835" name="テキスト ボックス 834"/>
        <xdr:cNvSpPr txBox="1"/>
      </xdr:nvSpPr>
      <xdr:spPr>
        <a:xfrm>
          <a:off x="20167111" y="13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21196</xdr:rowOff>
    </xdr:from>
    <xdr:to>
      <xdr:col>28</xdr:col>
      <xdr:colOff>314325</xdr:colOff>
      <xdr:row>77</xdr:row>
      <xdr:rowOff>80823</xdr:rowOff>
    </xdr:to>
    <xdr:cxnSp macro="">
      <xdr:nvCxnSpPr>
        <xdr:cNvPr id="836" name="直線コネクタ 835"/>
        <xdr:cNvCxnSpPr/>
      </xdr:nvCxnSpPr>
      <xdr:spPr>
        <a:xfrm flipV="1">
          <a:off x="18656300" y="13222846"/>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15735</xdr:rowOff>
    </xdr:from>
    <xdr:to>
      <xdr:col>28</xdr:col>
      <xdr:colOff>365125</xdr:colOff>
      <xdr:row>78</xdr:row>
      <xdr:rowOff>117335</xdr:rowOff>
    </xdr:to>
    <xdr:sp macro="" textlink="">
      <xdr:nvSpPr>
        <xdr:cNvPr id="837" name="フローチャート : 判断 836"/>
        <xdr:cNvSpPr/>
      </xdr:nvSpPr>
      <xdr:spPr>
        <a:xfrm>
          <a:off x="19494500" y="133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108462</xdr:rowOff>
    </xdr:from>
    <xdr:ext cx="534377" cy="259045"/>
    <xdr:sp macro="" textlink="">
      <xdr:nvSpPr>
        <xdr:cNvPr id="838" name="テキスト ボックス 837"/>
        <xdr:cNvSpPr txBox="1"/>
      </xdr:nvSpPr>
      <xdr:spPr>
        <a:xfrm>
          <a:off x="19278111" y="134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7175</xdr:rowOff>
    </xdr:from>
    <xdr:to>
      <xdr:col>27</xdr:col>
      <xdr:colOff>161925</xdr:colOff>
      <xdr:row>78</xdr:row>
      <xdr:rowOff>108775</xdr:rowOff>
    </xdr:to>
    <xdr:sp macro="" textlink="">
      <xdr:nvSpPr>
        <xdr:cNvPr id="839" name="フローチャート : 判断 838"/>
        <xdr:cNvSpPr/>
      </xdr:nvSpPr>
      <xdr:spPr>
        <a:xfrm>
          <a:off x="18605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99902</xdr:rowOff>
    </xdr:from>
    <xdr:ext cx="534377" cy="259045"/>
    <xdr:sp macro="" textlink="">
      <xdr:nvSpPr>
        <xdr:cNvPr id="840" name="テキスト ボックス 839"/>
        <xdr:cNvSpPr txBox="1"/>
      </xdr:nvSpPr>
      <xdr:spPr>
        <a:xfrm>
          <a:off x="18389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121679</xdr:rowOff>
    </xdr:from>
    <xdr:to>
      <xdr:col>32</xdr:col>
      <xdr:colOff>238125</xdr:colOff>
      <xdr:row>77</xdr:row>
      <xdr:rowOff>51829</xdr:rowOff>
    </xdr:to>
    <xdr:sp macro="" textlink="">
      <xdr:nvSpPr>
        <xdr:cNvPr id="846" name="円/楕円 845"/>
        <xdr:cNvSpPr/>
      </xdr:nvSpPr>
      <xdr:spPr>
        <a:xfrm>
          <a:off x="22110700" y="131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100106</xdr:rowOff>
    </xdr:from>
    <xdr:ext cx="534377" cy="259045"/>
    <xdr:sp macro="" textlink="">
      <xdr:nvSpPr>
        <xdr:cNvPr id="847" name="繰出金該当値テキスト"/>
        <xdr:cNvSpPr txBox="1"/>
      </xdr:nvSpPr>
      <xdr:spPr>
        <a:xfrm>
          <a:off x="22212300" y="131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158293</xdr:rowOff>
    </xdr:from>
    <xdr:to>
      <xdr:col>31</xdr:col>
      <xdr:colOff>85725</xdr:colOff>
      <xdr:row>77</xdr:row>
      <xdr:rowOff>88443</xdr:rowOff>
    </xdr:to>
    <xdr:sp macro="" textlink="">
      <xdr:nvSpPr>
        <xdr:cNvPr id="848" name="円/楕円 847"/>
        <xdr:cNvSpPr/>
      </xdr:nvSpPr>
      <xdr:spPr>
        <a:xfrm>
          <a:off x="21272500" y="131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104970</xdr:rowOff>
    </xdr:from>
    <xdr:ext cx="534377" cy="259045"/>
    <xdr:sp macro="" textlink="">
      <xdr:nvSpPr>
        <xdr:cNvPr id="849" name="テキスト ボックス 848"/>
        <xdr:cNvSpPr txBox="1"/>
      </xdr:nvSpPr>
      <xdr:spPr>
        <a:xfrm>
          <a:off x="21056111" y="129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108979</xdr:rowOff>
    </xdr:from>
    <xdr:to>
      <xdr:col>29</xdr:col>
      <xdr:colOff>568325</xdr:colOff>
      <xdr:row>77</xdr:row>
      <xdr:rowOff>39129</xdr:rowOff>
    </xdr:to>
    <xdr:sp macro="" textlink="">
      <xdr:nvSpPr>
        <xdr:cNvPr id="850" name="円/楕円 849"/>
        <xdr:cNvSpPr/>
      </xdr:nvSpPr>
      <xdr:spPr>
        <a:xfrm>
          <a:off x="20383500" y="131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55656</xdr:rowOff>
    </xdr:from>
    <xdr:ext cx="534377" cy="259045"/>
    <xdr:sp macro="" textlink="">
      <xdr:nvSpPr>
        <xdr:cNvPr id="851" name="テキスト ボックス 850"/>
        <xdr:cNvSpPr txBox="1"/>
      </xdr:nvSpPr>
      <xdr:spPr>
        <a:xfrm>
          <a:off x="20167111" y="129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141846</xdr:rowOff>
    </xdr:from>
    <xdr:to>
      <xdr:col>28</xdr:col>
      <xdr:colOff>365125</xdr:colOff>
      <xdr:row>77</xdr:row>
      <xdr:rowOff>71996</xdr:rowOff>
    </xdr:to>
    <xdr:sp macro="" textlink="">
      <xdr:nvSpPr>
        <xdr:cNvPr id="852" name="円/楕円 851"/>
        <xdr:cNvSpPr/>
      </xdr:nvSpPr>
      <xdr:spPr>
        <a:xfrm>
          <a:off x="19494500" y="131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88523</xdr:rowOff>
    </xdr:from>
    <xdr:ext cx="534377" cy="259045"/>
    <xdr:sp macro="" textlink="">
      <xdr:nvSpPr>
        <xdr:cNvPr id="853" name="テキスト ボックス 852"/>
        <xdr:cNvSpPr txBox="1"/>
      </xdr:nvSpPr>
      <xdr:spPr>
        <a:xfrm>
          <a:off x="19278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30023</xdr:rowOff>
    </xdr:from>
    <xdr:to>
      <xdr:col>27</xdr:col>
      <xdr:colOff>161925</xdr:colOff>
      <xdr:row>77</xdr:row>
      <xdr:rowOff>131623</xdr:rowOff>
    </xdr:to>
    <xdr:sp macro="" textlink="">
      <xdr:nvSpPr>
        <xdr:cNvPr id="854" name="円/楕円 853"/>
        <xdr:cNvSpPr/>
      </xdr:nvSpPr>
      <xdr:spPr>
        <a:xfrm>
          <a:off x="18605500" y="132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148150</xdr:rowOff>
    </xdr:from>
    <xdr:ext cx="534377" cy="259045"/>
    <xdr:sp macro="" textlink="">
      <xdr:nvSpPr>
        <xdr:cNvPr id="855" name="テキスト ボックス 854"/>
        <xdr:cNvSpPr txBox="1"/>
      </xdr:nvSpPr>
      <xdr:spPr>
        <a:xfrm>
          <a:off x="18389111" y="130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人件費については、退職手当の減等により全体額が減額となったものの住民一人当たり</a:t>
          </a:r>
          <a:r>
            <a:rPr kumimoji="1" lang="en-US" altLang="ja-JP" sz="1300">
              <a:latin typeface="ＭＳ Ｐゴシック"/>
            </a:rPr>
            <a:t>90,991</a:t>
          </a:r>
          <a:r>
            <a:rPr kumimoji="1" lang="ja-JP" altLang="en-US" sz="1300">
              <a:latin typeface="ＭＳ Ｐゴシック"/>
            </a:rPr>
            <a:t>円となっており、類似団体平均と比較してコストが高い状態となっている。維持補修費は、平成２７年度においては、少雪による除雪経費の減により減少している。平成</a:t>
          </a:r>
          <a:r>
            <a:rPr kumimoji="1" lang="en-US" altLang="ja-JP" sz="1300">
              <a:latin typeface="ＭＳ Ｐゴシック"/>
            </a:rPr>
            <a:t>23</a:t>
          </a:r>
          <a:r>
            <a:rPr kumimoji="1" lang="ja-JP" altLang="en-US" sz="1300">
              <a:latin typeface="ＭＳ Ｐゴシック"/>
            </a:rPr>
            <a:t>年度から類似団体を上回る高い水準で推移しているのは、除雪経費に加えて施設の老朽化等が要因といえる。補助費等については、一部事務組合負担金が増加していることが増加の主な要因である。普通建設事業費は、住民一人当たり</a:t>
          </a:r>
          <a:r>
            <a:rPr kumimoji="1" lang="en-US" altLang="ja-JP" sz="1300">
              <a:latin typeface="ＭＳ Ｐゴシック"/>
            </a:rPr>
            <a:t>52,829</a:t>
          </a:r>
          <a:r>
            <a:rPr kumimoji="1" lang="ja-JP" altLang="en-US" sz="1300">
              <a:latin typeface="ＭＳ Ｐゴシック"/>
            </a:rPr>
            <a:t>円となっており、類似団体と比較してコストが低い状況となっている。これは市町村類型の変更及び庁舎、中学校プール整備事業の完了等大型事業等が主な要因である。積立金については、前年度と比較すると財政調整基金や減債基金への積立金が減少していること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166560</xdr:rowOff>
    </xdr:from>
    <xdr:to>
      <xdr:col>6</xdr:col>
      <xdr:colOff>511175</xdr:colOff>
      <xdr:row>35</xdr:row>
      <xdr:rowOff>65215</xdr:rowOff>
    </xdr:to>
    <xdr:cxnSp macro="">
      <xdr:nvCxnSpPr>
        <xdr:cNvPr id="61" name="直線コネクタ 60"/>
        <xdr:cNvCxnSpPr/>
      </xdr:nvCxnSpPr>
      <xdr:spPr>
        <a:xfrm flipV="1">
          <a:off x="3797300" y="5995860"/>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65215</xdr:rowOff>
    </xdr:from>
    <xdr:to>
      <xdr:col>5</xdr:col>
      <xdr:colOff>358775</xdr:colOff>
      <xdr:row>35</xdr:row>
      <xdr:rowOff>91122</xdr:rowOff>
    </xdr:to>
    <xdr:cxnSp macro="">
      <xdr:nvCxnSpPr>
        <xdr:cNvPr id="64" name="直線コネクタ 63"/>
        <xdr:cNvCxnSpPr/>
      </xdr:nvCxnSpPr>
      <xdr:spPr>
        <a:xfrm flipV="1">
          <a:off x="2908300" y="606596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28892</xdr:rowOff>
    </xdr:from>
    <xdr:to>
      <xdr:col>5</xdr:col>
      <xdr:colOff>409575</xdr:colOff>
      <xdr:row>37</xdr:row>
      <xdr:rowOff>130492</xdr:rowOff>
    </xdr:to>
    <xdr:sp macro="" textlink="">
      <xdr:nvSpPr>
        <xdr:cNvPr id="65" name="フローチャート : 判断 64"/>
        <xdr:cNvSpPr/>
      </xdr:nvSpPr>
      <xdr:spPr>
        <a:xfrm>
          <a:off x="3746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121619</xdr:rowOff>
    </xdr:from>
    <xdr:ext cx="469744" cy="259045"/>
    <xdr:sp macro="" textlink="">
      <xdr:nvSpPr>
        <xdr:cNvPr id="66" name="テキスト ボックス 65"/>
        <xdr:cNvSpPr txBox="1"/>
      </xdr:nvSpPr>
      <xdr:spPr>
        <a:xfrm>
          <a:off x="3562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62357</xdr:rowOff>
    </xdr:from>
    <xdr:to>
      <xdr:col>4</xdr:col>
      <xdr:colOff>155575</xdr:colOff>
      <xdr:row>35</xdr:row>
      <xdr:rowOff>91122</xdr:rowOff>
    </xdr:to>
    <xdr:cxnSp macro="">
      <xdr:nvCxnSpPr>
        <xdr:cNvPr id="67" name="直線コネクタ 66"/>
        <xdr:cNvCxnSpPr/>
      </xdr:nvCxnSpPr>
      <xdr:spPr>
        <a:xfrm>
          <a:off x="2019300" y="606310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39370</xdr:rowOff>
    </xdr:from>
    <xdr:to>
      <xdr:col>4</xdr:col>
      <xdr:colOff>206375</xdr:colOff>
      <xdr:row>37</xdr:row>
      <xdr:rowOff>140970</xdr:rowOff>
    </xdr:to>
    <xdr:sp macro="" textlink="">
      <xdr:nvSpPr>
        <xdr:cNvPr id="68" name="フローチャート : 判断 67"/>
        <xdr:cNvSpPr/>
      </xdr:nvSpPr>
      <xdr:spPr>
        <a:xfrm>
          <a:off x="2857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132097</xdr:rowOff>
    </xdr:from>
    <xdr:ext cx="469744" cy="259045"/>
    <xdr:sp macro="" textlink="">
      <xdr:nvSpPr>
        <xdr:cNvPr id="69" name="テキスト ボックス 68"/>
        <xdr:cNvSpPr txBox="1"/>
      </xdr:nvSpPr>
      <xdr:spPr>
        <a:xfrm>
          <a:off x="2673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121031</xdr:rowOff>
    </xdr:from>
    <xdr:to>
      <xdr:col>2</xdr:col>
      <xdr:colOff>638175</xdr:colOff>
      <xdr:row>35</xdr:row>
      <xdr:rowOff>62357</xdr:rowOff>
    </xdr:to>
    <xdr:cxnSp macro="">
      <xdr:nvCxnSpPr>
        <xdr:cNvPr id="70" name="直線コネクタ 69"/>
        <xdr:cNvCxnSpPr/>
      </xdr:nvCxnSpPr>
      <xdr:spPr>
        <a:xfrm>
          <a:off x="1130300" y="5950331"/>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18605</xdr:rowOff>
    </xdr:from>
    <xdr:to>
      <xdr:col>3</xdr:col>
      <xdr:colOff>3175</xdr:colOff>
      <xdr:row>37</xdr:row>
      <xdr:rowOff>120205</xdr:rowOff>
    </xdr:to>
    <xdr:sp macro="" textlink="">
      <xdr:nvSpPr>
        <xdr:cNvPr id="71" name="フローチャート : 判断 70"/>
        <xdr:cNvSpPr/>
      </xdr:nvSpPr>
      <xdr:spPr>
        <a:xfrm>
          <a:off x="1968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111332</xdr:rowOff>
    </xdr:from>
    <xdr:ext cx="469744" cy="259045"/>
    <xdr:sp macro="" textlink="">
      <xdr:nvSpPr>
        <xdr:cNvPr id="72" name="テキスト ボックス 71"/>
        <xdr:cNvSpPr txBox="1"/>
      </xdr:nvSpPr>
      <xdr:spPr>
        <a:xfrm>
          <a:off x="1784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66421</xdr:rowOff>
    </xdr:from>
    <xdr:to>
      <xdr:col>1</xdr:col>
      <xdr:colOff>485775</xdr:colOff>
      <xdr:row>36</xdr:row>
      <xdr:rowOff>168021</xdr:rowOff>
    </xdr:to>
    <xdr:sp macro="" textlink="">
      <xdr:nvSpPr>
        <xdr:cNvPr id="73" name="フローチャート : 判断 72"/>
        <xdr:cNvSpPr/>
      </xdr:nvSpPr>
      <xdr:spPr>
        <a:xfrm>
          <a:off x="10795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159148</xdr:rowOff>
    </xdr:from>
    <xdr:ext cx="469744" cy="259045"/>
    <xdr:sp macro="" textlink="">
      <xdr:nvSpPr>
        <xdr:cNvPr id="74" name="テキスト ボックス 73"/>
        <xdr:cNvSpPr txBox="1"/>
      </xdr:nvSpPr>
      <xdr:spPr>
        <a:xfrm>
          <a:off x="895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115760</xdr:rowOff>
    </xdr:from>
    <xdr:to>
      <xdr:col>6</xdr:col>
      <xdr:colOff>561975</xdr:colOff>
      <xdr:row>35</xdr:row>
      <xdr:rowOff>45910</xdr:rowOff>
    </xdr:to>
    <xdr:sp macro="" textlink="">
      <xdr:nvSpPr>
        <xdr:cNvPr id="80" name="円/楕円 79"/>
        <xdr:cNvSpPr/>
      </xdr:nvSpPr>
      <xdr:spPr>
        <a:xfrm>
          <a:off x="45847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138637</xdr:rowOff>
    </xdr:from>
    <xdr:ext cx="469744" cy="259045"/>
    <xdr:sp macro="" textlink="">
      <xdr:nvSpPr>
        <xdr:cNvPr id="81" name="議会費該当値テキスト"/>
        <xdr:cNvSpPr txBox="1"/>
      </xdr:nvSpPr>
      <xdr:spPr>
        <a:xfrm>
          <a:off x="4686300" y="57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14415</xdr:rowOff>
    </xdr:from>
    <xdr:to>
      <xdr:col>5</xdr:col>
      <xdr:colOff>409575</xdr:colOff>
      <xdr:row>35</xdr:row>
      <xdr:rowOff>116015</xdr:rowOff>
    </xdr:to>
    <xdr:sp macro="" textlink="">
      <xdr:nvSpPr>
        <xdr:cNvPr id="82" name="円/楕円 81"/>
        <xdr:cNvSpPr/>
      </xdr:nvSpPr>
      <xdr:spPr>
        <a:xfrm>
          <a:off x="3746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132542</xdr:rowOff>
    </xdr:from>
    <xdr:ext cx="469744" cy="259045"/>
    <xdr:sp macro="" textlink="">
      <xdr:nvSpPr>
        <xdr:cNvPr id="83" name="テキスト ボックス 82"/>
        <xdr:cNvSpPr txBox="1"/>
      </xdr:nvSpPr>
      <xdr:spPr>
        <a:xfrm>
          <a:off x="3562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40322</xdr:rowOff>
    </xdr:from>
    <xdr:to>
      <xdr:col>4</xdr:col>
      <xdr:colOff>206375</xdr:colOff>
      <xdr:row>35</xdr:row>
      <xdr:rowOff>141922</xdr:rowOff>
    </xdr:to>
    <xdr:sp macro="" textlink="">
      <xdr:nvSpPr>
        <xdr:cNvPr id="84" name="円/楕円 83"/>
        <xdr:cNvSpPr/>
      </xdr:nvSpPr>
      <xdr:spPr>
        <a:xfrm>
          <a:off x="2857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158449</xdr:rowOff>
    </xdr:from>
    <xdr:ext cx="469744" cy="259045"/>
    <xdr:sp macro="" textlink="">
      <xdr:nvSpPr>
        <xdr:cNvPr id="85" name="テキスト ボックス 84"/>
        <xdr:cNvSpPr txBox="1"/>
      </xdr:nvSpPr>
      <xdr:spPr>
        <a:xfrm>
          <a:off x="2673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11557</xdr:rowOff>
    </xdr:from>
    <xdr:to>
      <xdr:col>3</xdr:col>
      <xdr:colOff>3175</xdr:colOff>
      <xdr:row>35</xdr:row>
      <xdr:rowOff>113157</xdr:rowOff>
    </xdr:to>
    <xdr:sp macro="" textlink="">
      <xdr:nvSpPr>
        <xdr:cNvPr id="86" name="円/楕円 85"/>
        <xdr:cNvSpPr/>
      </xdr:nvSpPr>
      <xdr:spPr>
        <a:xfrm>
          <a:off x="1968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129684</xdr:rowOff>
    </xdr:from>
    <xdr:ext cx="469744" cy="259045"/>
    <xdr:sp macro="" textlink="">
      <xdr:nvSpPr>
        <xdr:cNvPr id="87" name="テキスト ボックス 86"/>
        <xdr:cNvSpPr txBox="1"/>
      </xdr:nvSpPr>
      <xdr:spPr>
        <a:xfrm>
          <a:off x="1784427"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70231</xdr:rowOff>
    </xdr:from>
    <xdr:to>
      <xdr:col>1</xdr:col>
      <xdr:colOff>485775</xdr:colOff>
      <xdr:row>35</xdr:row>
      <xdr:rowOff>381</xdr:rowOff>
    </xdr:to>
    <xdr:sp macro="" textlink="">
      <xdr:nvSpPr>
        <xdr:cNvPr id="88" name="円/楕円 87"/>
        <xdr:cNvSpPr/>
      </xdr:nvSpPr>
      <xdr:spPr>
        <a:xfrm>
          <a:off x="1079500" y="58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16908</xdr:rowOff>
    </xdr:from>
    <xdr:ext cx="469744" cy="259045"/>
    <xdr:sp macro="" textlink="">
      <xdr:nvSpPr>
        <xdr:cNvPr id="89" name="テキスト ボックス 88"/>
        <xdr:cNvSpPr txBox="1"/>
      </xdr:nvSpPr>
      <xdr:spPr>
        <a:xfrm>
          <a:off x="895427" y="56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4239</xdr:rowOff>
    </xdr:from>
    <xdr:to>
      <xdr:col>6</xdr:col>
      <xdr:colOff>511175</xdr:colOff>
      <xdr:row>57</xdr:row>
      <xdr:rowOff>91839</xdr:rowOff>
    </xdr:to>
    <xdr:cxnSp macro="">
      <xdr:nvCxnSpPr>
        <xdr:cNvPr id="119" name="直線コネクタ 118"/>
        <xdr:cNvCxnSpPr/>
      </xdr:nvCxnSpPr>
      <xdr:spPr>
        <a:xfrm>
          <a:off x="3797300" y="9605439"/>
          <a:ext cx="838200" cy="25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4239</xdr:rowOff>
    </xdr:from>
    <xdr:to>
      <xdr:col>5</xdr:col>
      <xdr:colOff>358775</xdr:colOff>
      <xdr:row>56</xdr:row>
      <xdr:rowOff>127760</xdr:rowOff>
    </xdr:to>
    <xdr:cxnSp macro="">
      <xdr:nvCxnSpPr>
        <xdr:cNvPr id="122" name="直線コネクタ 121"/>
        <xdr:cNvCxnSpPr/>
      </xdr:nvCxnSpPr>
      <xdr:spPr>
        <a:xfrm flipV="1">
          <a:off x="2908300" y="9605439"/>
          <a:ext cx="889000" cy="1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64928</xdr:rowOff>
    </xdr:from>
    <xdr:to>
      <xdr:col>5</xdr:col>
      <xdr:colOff>409575</xdr:colOff>
      <xdr:row>58</xdr:row>
      <xdr:rowOff>166528</xdr:rowOff>
    </xdr:to>
    <xdr:sp macro="" textlink="">
      <xdr:nvSpPr>
        <xdr:cNvPr id="123" name="フローチャート : 判断 122"/>
        <xdr:cNvSpPr/>
      </xdr:nvSpPr>
      <xdr:spPr>
        <a:xfrm>
          <a:off x="3746500" y="1000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157655</xdr:rowOff>
    </xdr:from>
    <xdr:ext cx="534377" cy="259045"/>
    <xdr:sp macro="" textlink="">
      <xdr:nvSpPr>
        <xdr:cNvPr id="124" name="テキスト ボックス 123"/>
        <xdr:cNvSpPr txBox="1"/>
      </xdr:nvSpPr>
      <xdr:spPr>
        <a:xfrm>
          <a:off x="3530111"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127760</xdr:rowOff>
    </xdr:from>
    <xdr:to>
      <xdr:col>4</xdr:col>
      <xdr:colOff>155575</xdr:colOff>
      <xdr:row>57</xdr:row>
      <xdr:rowOff>163733</xdr:rowOff>
    </xdr:to>
    <xdr:cxnSp macro="">
      <xdr:nvCxnSpPr>
        <xdr:cNvPr id="125" name="直線コネクタ 124"/>
        <xdr:cNvCxnSpPr/>
      </xdr:nvCxnSpPr>
      <xdr:spPr>
        <a:xfrm flipV="1">
          <a:off x="2019300" y="9728960"/>
          <a:ext cx="889000" cy="2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41305</xdr:rowOff>
    </xdr:from>
    <xdr:to>
      <xdr:col>4</xdr:col>
      <xdr:colOff>206375</xdr:colOff>
      <xdr:row>58</xdr:row>
      <xdr:rowOff>142905</xdr:rowOff>
    </xdr:to>
    <xdr:sp macro="" textlink="">
      <xdr:nvSpPr>
        <xdr:cNvPr id="126" name="フローチャート : 判断 125"/>
        <xdr:cNvSpPr/>
      </xdr:nvSpPr>
      <xdr:spPr>
        <a:xfrm>
          <a:off x="2857500" y="998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134032</xdr:rowOff>
    </xdr:from>
    <xdr:ext cx="534377" cy="259045"/>
    <xdr:sp macro="" textlink="">
      <xdr:nvSpPr>
        <xdr:cNvPr id="127" name="テキスト ボックス 126"/>
        <xdr:cNvSpPr txBox="1"/>
      </xdr:nvSpPr>
      <xdr:spPr>
        <a:xfrm>
          <a:off x="2641111" y="10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163733</xdr:rowOff>
    </xdr:from>
    <xdr:to>
      <xdr:col>2</xdr:col>
      <xdr:colOff>638175</xdr:colOff>
      <xdr:row>58</xdr:row>
      <xdr:rowOff>102698</xdr:rowOff>
    </xdr:to>
    <xdr:cxnSp macro="">
      <xdr:nvCxnSpPr>
        <xdr:cNvPr id="128" name="直線コネクタ 127"/>
        <xdr:cNvCxnSpPr/>
      </xdr:nvCxnSpPr>
      <xdr:spPr>
        <a:xfrm flipV="1">
          <a:off x="1130300" y="9936383"/>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86668</xdr:rowOff>
    </xdr:from>
    <xdr:to>
      <xdr:col>3</xdr:col>
      <xdr:colOff>3175</xdr:colOff>
      <xdr:row>59</xdr:row>
      <xdr:rowOff>16818</xdr:rowOff>
    </xdr:to>
    <xdr:sp macro="" textlink="">
      <xdr:nvSpPr>
        <xdr:cNvPr id="129" name="フローチャート : 判断 128"/>
        <xdr:cNvSpPr/>
      </xdr:nvSpPr>
      <xdr:spPr>
        <a:xfrm>
          <a:off x="1968500" y="10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7945</xdr:rowOff>
    </xdr:from>
    <xdr:ext cx="534377" cy="259045"/>
    <xdr:sp macro="" textlink="">
      <xdr:nvSpPr>
        <xdr:cNvPr id="130" name="テキスト ボックス 129"/>
        <xdr:cNvSpPr txBox="1"/>
      </xdr:nvSpPr>
      <xdr:spPr>
        <a:xfrm>
          <a:off x="1752111" y="101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69979</xdr:rowOff>
    </xdr:from>
    <xdr:to>
      <xdr:col>1</xdr:col>
      <xdr:colOff>485775</xdr:colOff>
      <xdr:row>59</xdr:row>
      <xdr:rowOff>129</xdr:rowOff>
    </xdr:to>
    <xdr:sp macro="" textlink="">
      <xdr:nvSpPr>
        <xdr:cNvPr id="131" name="フローチャート : 判断 130"/>
        <xdr:cNvSpPr/>
      </xdr:nvSpPr>
      <xdr:spPr>
        <a:xfrm>
          <a:off x="1079500" y="1001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162706</xdr:rowOff>
    </xdr:from>
    <xdr:ext cx="534377" cy="259045"/>
    <xdr:sp macro="" textlink="">
      <xdr:nvSpPr>
        <xdr:cNvPr id="132" name="テキスト ボックス 131"/>
        <xdr:cNvSpPr txBox="1"/>
      </xdr:nvSpPr>
      <xdr:spPr>
        <a:xfrm>
          <a:off x="863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41039</xdr:rowOff>
    </xdr:from>
    <xdr:to>
      <xdr:col>6</xdr:col>
      <xdr:colOff>561975</xdr:colOff>
      <xdr:row>57</xdr:row>
      <xdr:rowOff>142639</xdr:rowOff>
    </xdr:to>
    <xdr:sp macro="" textlink="">
      <xdr:nvSpPr>
        <xdr:cNvPr id="138" name="円/楕円 137"/>
        <xdr:cNvSpPr/>
      </xdr:nvSpPr>
      <xdr:spPr>
        <a:xfrm>
          <a:off x="4584700" y="98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63916</xdr:rowOff>
    </xdr:from>
    <xdr:ext cx="534377" cy="259045"/>
    <xdr:sp macro="" textlink="">
      <xdr:nvSpPr>
        <xdr:cNvPr id="139" name="総務費該当値テキスト"/>
        <xdr:cNvSpPr txBox="1"/>
      </xdr:nvSpPr>
      <xdr:spPr>
        <a:xfrm>
          <a:off x="4686300" y="96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124889</xdr:rowOff>
    </xdr:from>
    <xdr:to>
      <xdr:col>5</xdr:col>
      <xdr:colOff>409575</xdr:colOff>
      <xdr:row>56</xdr:row>
      <xdr:rowOff>55039</xdr:rowOff>
    </xdr:to>
    <xdr:sp macro="" textlink="">
      <xdr:nvSpPr>
        <xdr:cNvPr id="140" name="円/楕円 139"/>
        <xdr:cNvSpPr/>
      </xdr:nvSpPr>
      <xdr:spPr>
        <a:xfrm>
          <a:off x="3746500" y="95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71566</xdr:rowOff>
    </xdr:from>
    <xdr:ext cx="599010" cy="259045"/>
    <xdr:sp macro="" textlink="">
      <xdr:nvSpPr>
        <xdr:cNvPr id="141" name="テキスト ボックス 140"/>
        <xdr:cNvSpPr txBox="1"/>
      </xdr:nvSpPr>
      <xdr:spPr>
        <a:xfrm>
          <a:off x="3497794" y="932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76960</xdr:rowOff>
    </xdr:from>
    <xdr:to>
      <xdr:col>4</xdr:col>
      <xdr:colOff>206375</xdr:colOff>
      <xdr:row>57</xdr:row>
      <xdr:rowOff>7110</xdr:rowOff>
    </xdr:to>
    <xdr:sp macro="" textlink="">
      <xdr:nvSpPr>
        <xdr:cNvPr id="142" name="円/楕円 141"/>
        <xdr:cNvSpPr/>
      </xdr:nvSpPr>
      <xdr:spPr>
        <a:xfrm>
          <a:off x="2857500" y="9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23637</xdr:rowOff>
    </xdr:from>
    <xdr:ext cx="599010" cy="259045"/>
    <xdr:sp macro="" textlink="">
      <xdr:nvSpPr>
        <xdr:cNvPr id="143" name="テキスト ボックス 142"/>
        <xdr:cNvSpPr txBox="1"/>
      </xdr:nvSpPr>
      <xdr:spPr>
        <a:xfrm>
          <a:off x="2608794" y="94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112933</xdr:rowOff>
    </xdr:from>
    <xdr:to>
      <xdr:col>3</xdr:col>
      <xdr:colOff>3175</xdr:colOff>
      <xdr:row>58</xdr:row>
      <xdr:rowOff>43083</xdr:rowOff>
    </xdr:to>
    <xdr:sp macro="" textlink="">
      <xdr:nvSpPr>
        <xdr:cNvPr id="144" name="円/楕円 143"/>
        <xdr:cNvSpPr/>
      </xdr:nvSpPr>
      <xdr:spPr>
        <a:xfrm>
          <a:off x="1968500" y="98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59610</xdr:rowOff>
    </xdr:from>
    <xdr:ext cx="534377" cy="259045"/>
    <xdr:sp macro="" textlink="">
      <xdr:nvSpPr>
        <xdr:cNvPr id="145" name="テキスト ボックス 144"/>
        <xdr:cNvSpPr txBox="1"/>
      </xdr:nvSpPr>
      <xdr:spPr>
        <a:xfrm>
          <a:off x="1752111" y="9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51898</xdr:rowOff>
    </xdr:from>
    <xdr:to>
      <xdr:col>1</xdr:col>
      <xdr:colOff>485775</xdr:colOff>
      <xdr:row>58</xdr:row>
      <xdr:rowOff>153498</xdr:rowOff>
    </xdr:to>
    <xdr:sp macro="" textlink="">
      <xdr:nvSpPr>
        <xdr:cNvPr id="146" name="円/楕円 145"/>
        <xdr:cNvSpPr/>
      </xdr:nvSpPr>
      <xdr:spPr>
        <a:xfrm>
          <a:off x="1079500" y="99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170025</xdr:rowOff>
    </xdr:from>
    <xdr:ext cx="534377" cy="259045"/>
    <xdr:sp macro="" textlink="">
      <xdr:nvSpPr>
        <xdr:cNvPr id="147" name="テキスト ボックス 146"/>
        <xdr:cNvSpPr txBox="1"/>
      </xdr:nvSpPr>
      <xdr:spPr>
        <a:xfrm>
          <a:off x="863111" y="97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28383</xdr:rowOff>
    </xdr:from>
    <xdr:to>
      <xdr:col>6</xdr:col>
      <xdr:colOff>511175</xdr:colOff>
      <xdr:row>76</xdr:row>
      <xdr:rowOff>98433</xdr:rowOff>
    </xdr:to>
    <xdr:cxnSp macro="">
      <xdr:nvCxnSpPr>
        <xdr:cNvPr id="179" name="直線コネクタ 178"/>
        <xdr:cNvCxnSpPr/>
      </xdr:nvCxnSpPr>
      <xdr:spPr>
        <a:xfrm flipV="1">
          <a:off x="3797300" y="13058583"/>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98433</xdr:rowOff>
    </xdr:from>
    <xdr:to>
      <xdr:col>5</xdr:col>
      <xdr:colOff>358775</xdr:colOff>
      <xdr:row>77</xdr:row>
      <xdr:rowOff>20143</xdr:rowOff>
    </xdr:to>
    <xdr:cxnSp macro="">
      <xdr:nvCxnSpPr>
        <xdr:cNvPr id="182" name="直線コネクタ 181"/>
        <xdr:cNvCxnSpPr/>
      </xdr:nvCxnSpPr>
      <xdr:spPr>
        <a:xfrm flipV="1">
          <a:off x="2908300" y="13128633"/>
          <a:ext cx="889000" cy="9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33568</xdr:rowOff>
    </xdr:from>
    <xdr:to>
      <xdr:col>5</xdr:col>
      <xdr:colOff>409575</xdr:colOff>
      <xdr:row>76</xdr:row>
      <xdr:rowOff>135168</xdr:rowOff>
    </xdr:to>
    <xdr:sp macro="" textlink="">
      <xdr:nvSpPr>
        <xdr:cNvPr id="183" name="フローチャート : 判断 182"/>
        <xdr:cNvSpPr/>
      </xdr:nvSpPr>
      <xdr:spPr>
        <a:xfrm>
          <a:off x="3746500" y="1306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151695</xdr:rowOff>
    </xdr:from>
    <xdr:ext cx="599010" cy="259045"/>
    <xdr:sp macro="" textlink="">
      <xdr:nvSpPr>
        <xdr:cNvPr id="184" name="テキスト ボックス 183"/>
        <xdr:cNvSpPr txBox="1"/>
      </xdr:nvSpPr>
      <xdr:spPr>
        <a:xfrm>
          <a:off x="3497794" y="128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113672</xdr:rowOff>
    </xdr:from>
    <xdr:to>
      <xdr:col>4</xdr:col>
      <xdr:colOff>155575</xdr:colOff>
      <xdr:row>77</xdr:row>
      <xdr:rowOff>20143</xdr:rowOff>
    </xdr:to>
    <xdr:cxnSp macro="">
      <xdr:nvCxnSpPr>
        <xdr:cNvPr id="185" name="直線コネクタ 184"/>
        <xdr:cNvCxnSpPr/>
      </xdr:nvCxnSpPr>
      <xdr:spPr>
        <a:xfrm>
          <a:off x="2019300" y="12458072"/>
          <a:ext cx="889000" cy="7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65441</xdr:rowOff>
    </xdr:from>
    <xdr:to>
      <xdr:col>4</xdr:col>
      <xdr:colOff>206375</xdr:colOff>
      <xdr:row>76</xdr:row>
      <xdr:rowOff>167041</xdr:rowOff>
    </xdr:to>
    <xdr:sp macro="" textlink="">
      <xdr:nvSpPr>
        <xdr:cNvPr id="186" name="フローチャート : 判断 185"/>
        <xdr:cNvSpPr/>
      </xdr:nvSpPr>
      <xdr:spPr>
        <a:xfrm>
          <a:off x="2857500" y="130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12118</xdr:rowOff>
    </xdr:from>
    <xdr:ext cx="599010" cy="259045"/>
    <xdr:sp macro="" textlink="">
      <xdr:nvSpPr>
        <xdr:cNvPr id="187" name="テキスト ボックス 186"/>
        <xdr:cNvSpPr txBox="1"/>
      </xdr:nvSpPr>
      <xdr:spPr>
        <a:xfrm>
          <a:off x="2608794" y="1287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113672</xdr:rowOff>
    </xdr:from>
    <xdr:to>
      <xdr:col>2</xdr:col>
      <xdr:colOff>638175</xdr:colOff>
      <xdr:row>77</xdr:row>
      <xdr:rowOff>53301</xdr:rowOff>
    </xdr:to>
    <xdr:cxnSp macro="">
      <xdr:nvCxnSpPr>
        <xdr:cNvPr id="188" name="直線コネクタ 187"/>
        <xdr:cNvCxnSpPr/>
      </xdr:nvCxnSpPr>
      <xdr:spPr>
        <a:xfrm flipV="1">
          <a:off x="1130300" y="12458072"/>
          <a:ext cx="889000" cy="79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108048</xdr:rowOff>
    </xdr:from>
    <xdr:to>
      <xdr:col>3</xdr:col>
      <xdr:colOff>3175</xdr:colOff>
      <xdr:row>77</xdr:row>
      <xdr:rowOff>38198</xdr:rowOff>
    </xdr:to>
    <xdr:sp macro="" textlink="">
      <xdr:nvSpPr>
        <xdr:cNvPr id="189" name="フローチャート : 判断 188"/>
        <xdr:cNvSpPr/>
      </xdr:nvSpPr>
      <xdr:spPr>
        <a:xfrm>
          <a:off x="1968500" y="131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29325</xdr:rowOff>
    </xdr:from>
    <xdr:ext cx="599010" cy="259045"/>
    <xdr:sp macro="" textlink="">
      <xdr:nvSpPr>
        <xdr:cNvPr id="190" name="テキスト ボックス 189"/>
        <xdr:cNvSpPr txBox="1"/>
      </xdr:nvSpPr>
      <xdr:spPr>
        <a:xfrm>
          <a:off x="1719794" y="1323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33992</xdr:rowOff>
    </xdr:from>
    <xdr:to>
      <xdr:col>1</xdr:col>
      <xdr:colOff>485775</xdr:colOff>
      <xdr:row>77</xdr:row>
      <xdr:rowOff>135592</xdr:rowOff>
    </xdr:to>
    <xdr:sp macro="" textlink="">
      <xdr:nvSpPr>
        <xdr:cNvPr id="191" name="フローチャート : 判断 190"/>
        <xdr:cNvSpPr/>
      </xdr:nvSpPr>
      <xdr:spPr>
        <a:xfrm>
          <a:off x="1079500" y="132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126719</xdr:rowOff>
    </xdr:from>
    <xdr:ext cx="599010" cy="259045"/>
    <xdr:sp macro="" textlink="">
      <xdr:nvSpPr>
        <xdr:cNvPr id="192" name="テキスト ボックス 191"/>
        <xdr:cNvSpPr txBox="1"/>
      </xdr:nvSpPr>
      <xdr:spPr>
        <a:xfrm>
          <a:off x="830794" y="133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149033</xdr:rowOff>
    </xdr:from>
    <xdr:to>
      <xdr:col>6</xdr:col>
      <xdr:colOff>561975</xdr:colOff>
      <xdr:row>76</xdr:row>
      <xdr:rowOff>79183</xdr:rowOff>
    </xdr:to>
    <xdr:sp macro="" textlink="">
      <xdr:nvSpPr>
        <xdr:cNvPr id="198" name="円/楕円 197"/>
        <xdr:cNvSpPr/>
      </xdr:nvSpPr>
      <xdr:spPr>
        <a:xfrm>
          <a:off x="4584700" y="130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127460</xdr:rowOff>
    </xdr:from>
    <xdr:ext cx="599010" cy="259045"/>
    <xdr:sp macro="" textlink="">
      <xdr:nvSpPr>
        <xdr:cNvPr id="199" name="民生費該当値テキスト"/>
        <xdr:cNvSpPr txBox="1"/>
      </xdr:nvSpPr>
      <xdr:spPr>
        <a:xfrm>
          <a:off x="4686300" y="1298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47633</xdr:rowOff>
    </xdr:from>
    <xdr:to>
      <xdr:col>5</xdr:col>
      <xdr:colOff>409575</xdr:colOff>
      <xdr:row>76</xdr:row>
      <xdr:rowOff>149233</xdr:rowOff>
    </xdr:to>
    <xdr:sp macro="" textlink="">
      <xdr:nvSpPr>
        <xdr:cNvPr id="200" name="円/楕円 199"/>
        <xdr:cNvSpPr/>
      </xdr:nvSpPr>
      <xdr:spPr>
        <a:xfrm>
          <a:off x="3746500" y="130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140360</xdr:rowOff>
    </xdr:from>
    <xdr:ext cx="599010" cy="259045"/>
    <xdr:sp macro="" textlink="">
      <xdr:nvSpPr>
        <xdr:cNvPr id="201" name="テキスト ボックス 200"/>
        <xdr:cNvSpPr txBox="1"/>
      </xdr:nvSpPr>
      <xdr:spPr>
        <a:xfrm>
          <a:off x="3497794" y="131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140793</xdr:rowOff>
    </xdr:from>
    <xdr:to>
      <xdr:col>4</xdr:col>
      <xdr:colOff>206375</xdr:colOff>
      <xdr:row>77</xdr:row>
      <xdr:rowOff>70943</xdr:rowOff>
    </xdr:to>
    <xdr:sp macro="" textlink="">
      <xdr:nvSpPr>
        <xdr:cNvPr id="202" name="円/楕円 201"/>
        <xdr:cNvSpPr/>
      </xdr:nvSpPr>
      <xdr:spPr>
        <a:xfrm>
          <a:off x="28575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62070</xdr:rowOff>
    </xdr:from>
    <xdr:ext cx="599010" cy="259045"/>
    <xdr:sp macro="" textlink="">
      <xdr:nvSpPr>
        <xdr:cNvPr id="203" name="テキスト ボックス 202"/>
        <xdr:cNvSpPr txBox="1"/>
      </xdr:nvSpPr>
      <xdr:spPr>
        <a:xfrm>
          <a:off x="2608794"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62872</xdr:rowOff>
    </xdr:from>
    <xdr:to>
      <xdr:col>3</xdr:col>
      <xdr:colOff>3175</xdr:colOff>
      <xdr:row>72</xdr:row>
      <xdr:rowOff>164472</xdr:rowOff>
    </xdr:to>
    <xdr:sp macro="" textlink="">
      <xdr:nvSpPr>
        <xdr:cNvPr id="204" name="円/楕円 203"/>
        <xdr:cNvSpPr/>
      </xdr:nvSpPr>
      <xdr:spPr>
        <a:xfrm>
          <a:off x="1968500" y="124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9549</xdr:rowOff>
    </xdr:from>
    <xdr:ext cx="599010" cy="259045"/>
    <xdr:sp macro="" textlink="">
      <xdr:nvSpPr>
        <xdr:cNvPr id="205" name="テキスト ボックス 204"/>
        <xdr:cNvSpPr txBox="1"/>
      </xdr:nvSpPr>
      <xdr:spPr>
        <a:xfrm>
          <a:off x="1719794" y="1218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2501</xdr:rowOff>
    </xdr:from>
    <xdr:to>
      <xdr:col>1</xdr:col>
      <xdr:colOff>485775</xdr:colOff>
      <xdr:row>77</xdr:row>
      <xdr:rowOff>104101</xdr:rowOff>
    </xdr:to>
    <xdr:sp macro="" textlink="">
      <xdr:nvSpPr>
        <xdr:cNvPr id="206" name="円/楕円 205"/>
        <xdr:cNvSpPr/>
      </xdr:nvSpPr>
      <xdr:spPr>
        <a:xfrm>
          <a:off x="1079500" y="132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120628</xdr:rowOff>
    </xdr:from>
    <xdr:ext cx="599010" cy="259045"/>
    <xdr:sp macro="" textlink="">
      <xdr:nvSpPr>
        <xdr:cNvPr id="207" name="テキスト ボックス 206"/>
        <xdr:cNvSpPr txBox="1"/>
      </xdr:nvSpPr>
      <xdr:spPr>
        <a:xfrm>
          <a:off x="830794" y="129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3421</xdr:rowOff>
    </xdr:from>
    <xdr:to>
      <xdr:col>6</xdr:col>
      <xdr:colOff>511175</xdr:colOff>
      <xdr:row>98</xdr:row>
      <xdr:rowOff>87007</xdr:rowOff>
    </xdr:to>
    <xdr:cxnSp macro="">
      <xdr:nvCxnSpPr>
        <xdr:cNvPr id="239" name="直線コネクタ 238"/>
        <xdr:cNvCxnSpPr/>
      </xdr:nvCxnSpPr>
      <xdr:spPr>
        <a:xfrm flipV="1">
          <a:off x="3797300" y="16805521"/>
          <a:ext cx="838200" cy="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63086</xdr:rowOff>
    </xdr:from>
    <xdr:to>
      <xdr:col>5</xdr:col>
      <xdr:colOff>358775</xdr:colOff>
      <xdr:row>98</xdr:row>
      <xdr:rowOff>87007</xdr:rowOff>
    </xdr:to>
    <xdr:cxnSp macro="">
      <xdr:nvCxnSpPr>
        <xdr:cNvPr id="242" name="直線コネクタ 241"/>
        <xdr:cNvCxnSpPr/>
      </xdr:nvCxnSpPr>
      <xdr:spPr>
        <a:xfrm>
          <a:off x="2908300" y="1686518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103040</xdr:rowOff>
    </xdr:from>
    <xdr:to>
      <xdr:col>5</xdr:col>
      <xdr:colOff>409575</xdr:colOff>
      <xdr:row>98</xdr:row>
      <xdr:rowOff>33190</xdr:rowOff>
    </xdr:to>
    <xdr:sp macro="" textlink="">
      <xdr:nvSpPr>
        <xdr:cNvPr id="243" name="フローチャート : 判断 242"/>
        <xdr:cNvSpPr/>
      </xdr:nvSpPr>
      <xdr:spPr>
        <a:xfrm>
          <a:off x="3746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49717</xdr:rowOff>
    </xdr:from>
    <xdr:ext cx="534377" cy="259045"/>
    <xdr:sp macro="" textlink="">
      <xdr:nvSpPr>
        <xdr:cNvPr id="244" name="テキスト ボックス 243"/>
        <xdr:cNvSpPr txBox="1"/>
      </xdr:nvSpPr>
      <xdr:spPr>
        <a:xfrm>
          <a:off x="3530111" y="165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63086</xdr:rowOff>
    </xdr:from>
    <xdr:to>
      <xdr:col>4</xdr:col>
      <xdr:colOff>155575</xdr:colOff>
      <xdr:row>98</xdr:row>
      <xdr:rowOff>99124</xdr:rowOff>
    </xdr:to>
    <xdr:cxnSp macro="">
      <xdr:nvCxnSpPr>
        <xdr:cNvPr id="245" name="直線コネクタ 244"/>
        <xdr:cNvCxnSpPr/>
      </xdr:nvCxnSpPr>
      <xdr:spPr>
        <a:xfrm flipV="1">
          <a:off x="2019300" y="16865186"/>
          <a:ext cx="8890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126783</xdr:rowOff>
    </xdr:from>
    <xdr:to>
      <xdr:col>4</xdr:col>
      <xdr:colOff>206375</xdr:colOff>
      <xdr:row>98</xdr:row>
      <xdr:rowOff>56933</xdr:rowOff>
    </xdr:to>
    <xdr:sp macro="" textlink="">
      <xdr:nvSpPr>
        <xdr:cNvPr id="246" name="フローチャート : 判断 245"/>
        <xdr:cNvSpPr/>
      </xdr:nvSpPr>
      <xdr:spPr>
        <a:xfrm>
          <a:off x="2857500" y="1675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73460</xdr:rowOff>
    </xdr:from>
    <xdr:ext cx="534377" cy="259045"/>
    <xdr:sp macro="" textlink="">
      <xdr:nvSpPr>
        <xdr:cNvPr id="247" name="テキスト ボックス 246"/>
        <xdr:cNvSpPr txBox="1"/>
      </xdr:nvSpPr>
      <xdr:spPr>
        <a:xfrm>
          <a:off x="2641111" y="165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23195</xdr:rowOff>
    </xdr:from>
    <xdr:to>
      <xdr:col>2</xdr:col>
      <xdr:colOff>638175</xdr:colOff>
      <xdr:row>98</xdr:row>
      <xdr:rowOff>99124</xdr:rowOff>
    </xdr:to>
    <xdr:cxnSp macro="">
      <xdr:nvCxnSpPr>
        <xdr:cNvPr id="248" name="直線コネクタ 247"/>
        <xdr:cNvCxnSpPr/>
      </xdr:nvCxnSpPr>
      <xdr:spPr>
        <a:xfrm>
          <a:off x="1130300" y="16825295"/>
          <a:ext cx="889000" cy="7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126733</xdr:rowOff>
    </xdr:from>
    <xdr:to>
      <xdr:col>3</xdr:col>
      <xdr:colOff>3175</xdr:colOff>
      <xdr:row>98</xdr:row>
      <xdr:rowOff>56883</xdr:rowOff>
    </xdr:to>
    <xdr:sp macro="" textlink="">
      <xdr:nvSpPr>
        <xdr:cNvPr id="249" name="フローチャート : 判断 248"/>
        <xdr:cNvSpPr/>
      </xdr:nvSpPr>
      <xdr:spPr>
        <a:xfrm>
          <a:off x="1968500" y="167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73410</xdr:rowOff>
    </xdr:from>
    <xdr:ext cx="534377" cy="259045"/>
    <xdr:sp macro="" textlink="">
      <xdr:nvSpPr>
        <xdr:cNvPr id="250" name="テキスト ボックス 249"/>
        <xdr:cNvSpPr txBox="1"/>
      </xdr:nvSpPr>
      <xdr:spPr>
        <a:xfrm>
          <a:off x="1752111" y="165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110192</xdr:rowOff>
    </xdr:from>
    <xdr:to>
      <xdr:col>1</xdr:col>
      <xdr:colOff>485775</xdr:colOff>
      <xdr:row>98</xdr:row>
      <xdr:rowOff>40342</xdr:rowOff>
    </xdr:to>
    <xdr:sp macro="" textlink="">
      <xdr:nvSpPr>
        <xdr:cNvPr id="251" name="フローチャート : 判断 250"/>
        <xdr:cNvSpPr/>
      </xdr:nvSpPr>
      <xdr:spPr>
        <a:xfrm>
          <a:off x="1079500" y="167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56869</xdr:rowOff>
    </xdr:from>
    <xdr:ext cx="534377" cy="259045"/>
    <xdr:sp macro="" textlink="">
      <xdr:nvSpPr>
        <xdr:cNvPr id="252" name="テキスト ボックス 251"/>
        <xdr:cNvSpPr txBox="1"/>
      </xdr:nvSpPr>
      <xdr:spPr>
        <a:xfrm>
          <a:off x="863111" y="165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124071</xdr:rowOff>
    </xdr:from>
    <xdr:to>
      <xdr:col>6</xdr:col>
      <xdr:colOff>561975</xdr:colOff>
      <xdr:row>98</xdr:row>
      <xdr:rowOff>54221</xdr:rowOff>
    </xdr:to>
    <xdr:sp macro="" textlink="">
      <xdr:nvSpPr>
        <xdr:cNvPr id="258" name="円/楕円 257"/>
        <xdr:cNvSpPr/>
      </xdr:nvSpPr>
      <xdr:spPr>
        <a:xfrm>
          <a:off x="4584700" y="167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102498</xdr:rowOff>
    </xdr:from>
    <xdr:ext cx="534377" cy="259045"/>
    <xdr:sp macro="" textlink="">
      <xdr:nvSpPr>
        <xdr:cNvPr id="259" name="衛生費該当値テキスト"/>
        <xdr:cNvSpPr txBox="1"/>
      </xdr:nvSpPr>
      <xdr:spPr>
        <a:xfrm>
          <a:off x="4686300" y="167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36207</xdr:rowOff>
    </xdr:from>
    <xdr:to>
      <xdr:col>5</xdr:col>
      <xdr:colOff>409575</xdr:colOff>
      <xdr:row>98</xdr:row>
      <xdr:rowOff>137807</xdr:rowOff>
    </xdr:to>
    <xdr:sp macro="" textlink="">
      <xdr:nvSpPr>
        <xdr:cNvPr id="260" name="円/楕円 259"/>
        <xdr:cNvSpPr/>
      </xdr:nvSpPr>
      <xdr:spPr>
        <a:xfrm>
          <a:off x="3746500" y="16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128934</xdr:rowOff>
    </xdr:from>
    <xdr:ext cx="534377" cy="259045"/>
    <xdr:sp macro="" textlink="">
      <xdr:nvSpPr>
        <xdr:cNvPr id="261" name="テキスト ボックス 260"/>
        <xdr:cNvSpPr txBox="1"/>
      </xdr:nvSpPr>
      <xdr:spPr>
        <a:xfrm>
          <a:off x="3530111" y="169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12286</xdr:rowOff>
    </xdr:from>
    <xdr:to>
      <xdr:col>4</xdr:col>
      <xdr:colOff>206375</xdr:colOff>
      <xdr:row>98</xdr:row>
      <xdr:rowOff>113886</xdr:rowOff>
    </xdr:to>
    <xdr:sp macro="" textlink="">
      <xdr:nvSpPr>
        <xdr:cNvPr id="262" name="円/楕円 261"/>
        <xdr:cNvSpPr/>
      </xdr:nvSpPr>
      <xdr:spPr>
        <a:xfrm>
          <a:off x="2857500" y="168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105013</xdr:rowOff>
    </xdr:from>
    <xdr:ext cx="534377" cy="259045"/>
    <xdr:sp macro="" textlink="">
      <xdr:nvSpPr>
        <xdr:cNvPr id="263" name="テキスト ボックス 262"/>
        <xdr:cNvSpPr txBox="1"/>
      </xdr:nvSpPr>
      <xdr:spPr>
        <a:xfrm>
          <a:off x="2641111" y="169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48324</xdr:rowOff>
    </xdr:from>
    <xdr:to>
      <xdr:col>3</xdr:col>
      <xdr:colOff>3175</xdr:colOff>
      <xdr:row>98</xdr:row>
      <xdr:rowOff>149924</xdr:rowOff>
    </xdr:to>
    <xdr:sp macro="" textlink="">
      <xdr:nvSpPr>
        <xdr:cNvPr id="264" name="円/楕円 263"/>
        <xdr:cNvSpPr/>
      </xdr:nvSpPr>
      <xdr:spPr>
        <a:xfrm>
          <a:off x="1968500" y="168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141051</xdr:rowOff>
    </xdr:from>
    <xdr:ext cx="534377" cy="259045"/>
    <xdr:sp macro="" textlink="">
      <xdr:nvSpPr>
        <xdr:cNvPr id="265" name="テキスト ボックス 264"/>
        <xdr:cNvSpPr txBox="1"/>
      </xdr:nvSpPr>
      <xdr:spPr>
        <a:xfrm>
          <a:off x="1752111" y="169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143845</xdr:rowOff>
    </xdr:from>
    <xdr:to>
      <xdr:col>1</xdr:col>
      <xdr:colOff>485775</xdr:colOff>
      <xdr:row>98</xdr:row>
      <xdr:rowOff>73995</xdr:rowOff>
    </xdr:to>
    <xdr:sp macro="" textlink="">
      <xdr:nvSpPr>
        <xdr:cNvPr id="266" name="円/楕円 265"/>
        <xdr:cNvSpPr/>
      </xdr:nvSpPr>
      <xdr:spPr>
        <a:xfrm>
          <a:off x="1079500" y="167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65122</xdr:rowOff>
    </xdr:from>
    <xdr:ext cx="534377" cy="259045"/>
    <xdr:sp macro="" textlink="">
      <xdr:nvSpPr>
        <xdr:cNvPr id="267" name="テキスト ボックス 266"/>
        <xdr:cNvSpPr txBox="1"/>
      </xdr:nvSpPr>
      <xdr:spPr>
        <a:xfrm>
          <a:off x="863111" y="168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107886</xdr:rowOff>
    </xdr:from>
    <xdr:to>
      <xdr:col>15</xdr:col>
      <xdr:colOff>180975</xdr:colOff>
      <xdr:row>36</xdr:row>
      <xdr:rowOff>15684</xdr:rowOff>
    </xdr:to>
    <xdr:cxnSp macro="">
      <xdr:nvCxnSpPr>
        <xdr:cNvPr id="296" name="直線コネクタ 295"/>
        <xdr:cNvCxnSpPr/>
      </xdr:nvCxnSpPr>
      <xdr:spPr>
        <a:xfrm>
          <a:off x="9639300" y="5937186"/>
          <a:ext cx="8382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50736</xdr:rowOff>
    </xdr:from>
    <xdr:to>
      <xdr:col>14</xdr:col>
      <xdr:colOff>28575</xdr:colOff>
      <xdr:row>34</xdr:row>
      <xdr:rowOff>107886</xdr:rowOff>
    </xdr:to>
    <xdr:cxnSp macro="">
      <xdr:nvCxnSpPr>
        <xdr:cNvPr id="299" name="直線コネクタ 298"/>
        <xdr:cNvCxnSpPr/>
      </xdr:nvCxnSpPr>
      <xdr:spPr>
        <a:xfrm>
          <a:off x="8750300" y="57085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39751</xdr:rowOff>
    </xdr:from>
    <xdr:to>
      <xdr:col>14</xdr:col>
      <xdr:colOff>79375</xdr:colOff>
      <xdr:row>37</xdr:row>
      <xdr:rowOff>141351</xdr:rowOff>
    </xdr:to>
    <xdr:sp macro="" textlink="">
      <xdr:nvSpPr>
        <xdr:cNvPr id="300" name="フローチャート : 判断 299"/>
        <xdr:cNvSpPr/>
      </xdr:nvSpPr>
      <xdr:spPr>
        <a:xfrm>
          <a:off x="9588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132478</xdr:rowOff>
    </xdr:from>
    <xdr:ext cx="469744" cy="259045"/>
    <xdr:sp macro="" textlink="">
      <xdr:nvSpPr>
        <xdr:cNvPr id="301" name="テキスト ボックス 300"/>
        <xdr:cNvSpPr txBox="1"/>
      </xdr:nvSpPr>
      <xdr:spPr>
        <a:xfrm>
          <a:off x="9404427"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18733</xdr:rowOff>
    </xdr:from>
    <xdr:to>
      <xdr:col>12</xdr:col>
      <xdr:colOff>511175</xdr:colOff>
      <xdr:row>33</xdr:row>
      <xdr:rowOff>50736</xdr:rowOff>
    </xdr:to>
    <xdr:cxnSp macro="">
      <xdr:nvCxnSpPr>
        <xdr:cNvPr id="302" name="直線コネクタ 301"/>
        <xdr:cNvCxnSpPr/>
      </xdr:nvCxnSpPr>
      <xdr:spPr>
        <a:xfrm>
          <a:off x="7861300" y="5676583"/>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135382</xdr:rowOff>
    </xdr:from>
    <xdr:to>
      <xdr:col>12</xdr:col>
      <xdr:colOff>561975</xdr:colOff>
      <xdr:row>37</xdr:row>
      <xdr:rowOff>65532</xdr:rowOff>
    </xdr:to>
    <xdr:sp macro="" textlink="">
      <xdr:nvSpPr>
        <xdr:cNvPr id="303" name="フローチャート : 判断 302"/>
        <xdr:cNvSpPr/>
      </xdr:nvSpPr>
      <xdr:spPr>
        <a:xfrm>
          <a:off x="8699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56659</xdr:rowOff>
    </xdr:from>
    <xdr:ext cx="469744" cy="259045"/>
    <xdr:sp macro="" textlink="">
      <xdr:nvSpPr>
        <xdr:cNvPr id="304" name="テキスト ボックス 303"/>
        <xdr:cNvSpPr txBox="1"/>
      </xdr:nvSpPr>
      <xdr:spPr>
        <a:xfrm>
          <a:off x="8515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80454</xdr:rowOff>
    </xdr:from>
    <xdr:to>
      <xdr:col>11</xdr:col>
      <xdr:colOff>307975</xdr:colOff>
      <xdr:row>33</xdr:row>
      <xdr:rowOff>18733</xdr:rowOff>
    </xdr:to>
    <xdr:cxnSp macro="">
      <xdr:nvCxnSpPr>
        <xdr:cNvPr id="305" name="直線コネクタ 304"/>
        <xdr:cNvCxnSpPr/>
      </xdr:nvCxnSpPr>
      <xdr:spPr>
        <a:xfrm>
          <a:off x="6972300" y="5566854"/>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75374</xdr:rowOff>
    </xdr:from>
    <xdr:to>
      <xdr:col>11</xdr:col>
      <xdr:colOff>358775</xdr:colOff>
      <xdr:row>37</xdr:row>
      <xdr:rowOff>5524</xdr:rowOff>
    </xdr:to>
    <xdr:sp macro="" textlink="">
      <xdr:nvSpPr>
        <xdr:cNvPr id="306" name="フローチャート : 判断 305"/>
        <xdr:cNvSpPr/>
      </xdr:nvSpPr>
      <xdr:spPr>
        <a:xfrm>
          <a:off x="7810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168101</xdr:rowOff>
    </xdr:from>
    <xdr:ext cx="469744" cy="259045"/>
    <xdr:sp macro="" textlink="">
      <xdr:nvSpPr>
        <xdr:cNvPr id="307" name="テキスト ボックス 306"/>
        <xdr:cNvSpPr txBox="1"/>
      </xdr:nvSpPr>
      <xdr:spPr>
        <a:xfrm>
          <a:off x="7626427" y="634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126428</xdr:rowOff>
    </xdr:from>
    <xdr:to>
      <xdr:col>10</xdr:col>
      <xdr:colOff>155575</xdr:colOff>
      <xdr:row>36</xdr:row>
      <xdr:rowOff>56578</xdr:rowOff>
    </xdr:to>
    <xdr:sp macro="" textlink="">
      <xdr:nvSpPr>
        <xdr:cNvPr id="308" name="フローチャート : 判断 307"/>
        <xdr:cNvSpPr/>
      </xdr:nvSpPr>
      <xdr:spPr>
        <a:xfrm>
          <a:off x="6921500" y="61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47705</xdr:rowOff>
    </xdr:from>
    <xdr:ext cx="469744" cy="259045"/>
    <xdr:sp macro="" textlink="">
      <xdr:nvSpPr>
        <xdr:cNvPr id="309" name="テキスト ボックス 308"/>
        <xdr:cNvSpPr txBox="1"/>
      </xdr:nvSpPr>
      <xdr:spPr>
        <a:xfrm>
          <a:off x="6737427" y="62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136334</xdr:rowOff>
    </xdr:from>
    <xdr:to>
      <xdr:col>15</xdr:col>
      <xdr:colOff>231775</xdr:colOff>
      <xdr:row>36</xdr:row>
      <xdr:rowOff>66484</xdr:rowOff>
    </xdr:to>
    <xdr:sp macro="" textlink="">
      <xdr:nvSpPr>
        <xdr:cNvPr id="315" name="円/楕円 314"/>
        <xdr:cNvSpPr/>
      </xdr:nvSpPr>
      <xdr:spPr>
        <a:xfrm>
          <a:off x="104267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159211</xdr:rowOff>
    </xdr:from>
    <xdr:ext cx="469744" cy="259045"/>
    <xdr:sp macro="" textlink="">
      <xdr:nvSpPr>
        <xdr:cNvPr id="316" name="労働費該当値テキスト"/>
        <xdr:cNvSpPr txBox="1"/>
      </xdr:nvSpPr>
      <xdr:spPr>
        <a:xfrm>
          <a:off x="10528300" y="59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57086</xdr:rowOff>
    </xdr:from>
    <xdr:to>
      <xdr:col>14</xdr:col>
      <xdr:colOff>79375</xdr:colOff>
      <xdr:row>34</xdr:row>
      <xdr:rowOff>158686</xdr:rowOff>
    </xdr:to>
    <xdr:sp macro="" textlink="">
      <xdr:nvSpPr>
        <xdr:cNvPr id="317" name="円/楕円 316"/>
        <xdr:cNvSpPr/>
      </xdr:nvSpPr>
      <xdr:spPr>
        <a:xfrm>
          <a:off x="9588500" y="5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3763</xdr:rowOff>
    </xdr:from>
    <xdr:ext cx="469744" cy="259045"/>
    <xdr:sp macro="" textlink="">
      <xdr:nvSpPr>
        <xdr:cNvPr id="318" name="テキスト ボックス 317"/>
        <xdr:cNvSpPr txBox="1"/>
      </xdr:nvSpPr>
      <xdr:spPr>
        <a:xfrm>
          <a:off x="9404427" y="566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171386</xdr:rowOff>
    </xdr:from>
    <xdr:to>
      <xdr:col>12</xdr:col>
      <xdr:colOff>561975</xdr:colOff>
      <xdr:row>33</xdr:row>
      <xdr:rowOff>101536</xdr:rowOff>
    </xdr:to>
    <xdr:sp macro="" textlink="">
      <xdr:nvSpPr>
        <xdr:cNvPr id="319" name="円/楕円 318"/>
        <xdr:cNvSpPr/>
      </xdr:nvSpPr>
      <xdr:spPr>
        <a:xfrm>
          <a:off x="8699500" y="56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118063</xdr:rowOff>
    </xdr:from>
    <xdr:ext cx="469744" cy="259045"/>
    <xdr:sp macro="" textlink="">
      <xdr:nvSpPr>
        <xdr:cNvPr id="320" name="テキスト ボックス 319"/>
        <xdr:cNvSpPr txBox="1"/>
      </xdr:nvSpPr>
      <xdr:spPr>
        <a:xfrm>
          <a:off x="8515427" y="543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139383</xdr:rowOff>
    </xdr:from>
    <xdr:to>
      <xdr:col>11</xdr:col>
      <xdr:colOff>358775</xdr:colOff>
      <xdr:row>33</xdr:row>
      <xdr:rowOff>69533</xdr:rowOff>
    </xdr:to>
    <xdr:sp macro="" textlink="">
      <xdr:nvSpPr>
        <xdr:cNvPr id="321" name="円/楕円 320"/>
        <xdr:cNvSpPr/>
      </xdr:nvSpPr>
      <xdr:spPr>
        <a:xfrm>
          <a:off x="7810500" y="56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86060</xdr:rowOff>
    </xdr:from>
    <xdr:ext cx="469744" cy="259045"/>
    <xdr:sp macro="" textlink="">
      <xdr:nvSpPr>
        <xdr:cNvPr id="322" name="テキスト ボックス 321"/>
        <xdr:cNvSpPr txBox="1"/>
      </xdr:nvSpPr>
      <xdr:spPr>
        <a:xfrm>
          <a:off x="7626427" y="540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29654</xdr:rowOff>
    </xdr:from>
    <xdr:to>
      <xdr:col>10</xdr:col>
      <xdr:colOff>155575</xdr:colOff>
      <xdr:row>32</xdr:row>
      <xdr:rowOff>131254</xdr:rowOff>
    </xdr:to>
    <xdr:sp macro="" textlink="">
      <xdr:nvSpPr>
        <xdr:cNvPr id="323" name="円/楕円 322"/>
        <xdr:cNvSpPr/>
      </xdr:nvSpPr>
      <xdr:spPr>
        <a:xfrm>
          <a:off x="6921500" y="5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147781</xdr:rowOff>
    </xdr:from>
    <xdr:ext cx="469744" cy="259045"/>
    <xdr:sp macro="" textlink="">
      <xdr:nvSpPr>
        <xdr:cNvPr id="324" name="テキスト ボックス 323"/>
        <xdr:cNvSpPr txBox="1"/>
      </xdr:nvSpPr>
      <xdr:spPr>
        <a:xfrm>
          <a:off x="6737427" y="529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139065</xdr:rowOff>
    </xdr:from>
    <xdr:to>
      <xdr:col>15</xdr:col>
      <xdr:colOff>180975</xdr:colOff>
      <xdr:row>57</xdr:row>
      <xdr:rowOff>39078</xdr:rowOff>
    </xdr:to>
    <xdr:cxnSp macro="">
      <xdr:nvCxnSpPr>
        <xdr:cNvPr id="353" name="直線コネクタ 352"/>
        <xdr:cNvCxnSpPr/>
      </xdr:nvCxnSpPr>
      <xdr:spPr>
        <a:xfrm flipV="1">
          <a:off x="9639300" y="9740265"/>
          <a:ext cx="8382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39078</xdr:rowOff>
    </xdr:from>
    <xdr:to>
      <xdr:col>14</xdr:col>
      <xdr:colOff>28575</xdr:colOff>
      <xdr:row>57</xdr:row>
      <xdr:rowOff>44336</xdr:rowOff>
    </xdr:to>
    <xdr:cxnSp macro="">
      <xdr:nvCxnSpPr>
        <xdr:cNvPr id="356" name="直線コネクタ 355"/>
        <xdr:cNvCxnSpPr/>
      </xdr:nvCxnSpPr>
      <xdr:spPr>
        <a:xfrm flipV="1">
          <a:off x="8750300" y="981172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132042</xdr:rowOff>
    </xdr:from>
    <xdr:to>
      <xdr:col>14</xdr:col>
      <xdr:colOff>79375</xdr:colOff>
      <xdr:row>58</xdr:row>
      <xdr:rowOff>62192</xdr:rowOff>
    </xdr:to>
    <xdr:sp macro="" textlink="">
      <xdr:nvSpPr>
        <xdr:cNvPr id="357" name="フローチャート : 判断 356"/>
        <xdr:cNvSpPr/>
      </xdr:nvSpPr>
      <xdr:spPr>
        <a:xfrm>
          <a:off x="9588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53319</xdr:rowOff>
    </xdr:from>
    <xdr:ext cx="534377" cy="259045"/>
    <xdr:sp macro="" textlink="">
      <xdr:nvSpPr>
        <xdr:cNvPr id="358" name="テキスト ボックス 357"/>
        <xdr:cNvSpPr txBox="1"/>
      </xdr:nvSpPr>
      <xdr:spPr>
        <a:xfrm>
          <a:off x="9372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19418</xdr:rowOff>
    </xdr:from>
    <xdr:to>
      <xdr:col>12</xdr:col>
      <xdr:colOff>511175</xdr:colOff>
      <xdr:row>57</xdr:row>
      <xdr:rowOff>44336</xdr:rowOff>
    </xdr:to>
    <xdr:cxnSp macro="">
      <xdr:nvCxnSpPr>
        <xdr:cNvPr id="359" name="直線コネクタ 358"/>
        <xdr:cNvCxnSpPr/>
      </xdr:nvCxnSpPr>
      <xdr:spPr>
        <a:xfrm>
          <a:off x="7861300" y="97920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140767</xdr:rowOff>
    </xdr:from>
    <xdr:to>
      <xdr:col>12</xdr:col>
      <xdr:colOff>561975</xdr:colOff>
      <xdr:row>58</xdr:row>
      <xdr:rowOff>70917</xdr:rowOff>
    </xdr:to>
    <xdr:sp macro="" textlink="">
      <xdr:nvSpPr>
        <xdr:cNvPr id="360" name="フローチャート : 判断 359"/>
        <xdr:cNvSpPr/>
      </xdr:nvSpPr>
      <xdr:spPr>
        <a:xfrm>
          <a:off x="8699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62044</xdr:rowOff>
    </xdr:from>
    <xdr:ext cx="534377" cy="259045"/>
    <xdr:sp macro="" textlink="">
      <xdr:nvSpPr>
        <xdr:cNvPr id="361" name="テキスト ボックス 360"/>
        <xdr:cNvSpPr txBox="1"/>
      </xdr:nvSpPr>
      <xdr:spPr>
        <a:xfrm>
          <a:off x="8483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3099</xdr:rowOff>
    </xdr:from>
    <xdr:to>
      <xdr:col>11</xdr:col>
      <xdr:colOff>307975</xdr:colOff>
      <xdr:row>57</xdr:row>
      <xdr:rowOff>19418</xdr:rowOff>
    </xdr:to>
    <xdr:cxnSp macro="">
      <xdr:nvCxnSpPr>
        <xdr:cNvPr id="362" name="直線コネクタ 361"/>
        <xdr:cNvCxnSpPr/>
      </xdr:nvCxnSpPr>
      <xdr:spPr>
        <a:xfrm>
          <a:off x="6972300" y="9775749"/>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155486</xdr:rowOff>
    </xdr:from>
    <xdr:to>
      <xdr:col>11</xdr:col>
      <xdr:colOff>358775</xdr:colOff>
      <xdr:row>58</xdr:row>
      <xdr:rowOff>85636</xdr:rowOff>
    </xdr:to>
    <xdr:sp macro="" textlink="">
      <xdr:nvSpPr>
        <xdr:cNvPr id="363" name="フローチャート : 判断 362"/>
        <xdr:cNvSpPr/>
      </xdr:nvSpPr>
      <xdr:spPr>
        <a:xfrm>
          <a:off x="7810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76763</xdr:rowOff>
    </xdr:from>
    <xdr:ext cx="534377" cy="259045"/>
    <xdr:sp macro="" textlink="">
      <xdr:nvSpPr>
        <xdr:cNvPr id="364" name="テキスト ボックス 363"/>
        <xdr:cNvSpPr txBox="1"/>
      </xdr:nvSpPr>
      <xdr:spPr>
        <a:xfrm>
          <a:off x="7594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158356</xdr:rowOff>
    </xdr:from>
    <xdr:to>
      <xdr:col>10</xdr:col>
      <xdr:colOff>155575</xdr:colOff>
      <xdr:row>58</xdr:row>
      <xdr:rowOff>88506</xdr:rowOff>
    </xdr:to>
    <xdr:sp macro="" textlink="">
      <xdr:nvSpPr>
        <xdr:cNvPr id="365" name="フローチャート : 判断 364"/>
        <xdr:cNvSpPr/>
      </xdr:nvSpPr>
      <xdr:spPr>
        <a:xfrm>
          <a:off x="6921500" y="99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79633</xdr:rowOff>
    </xdr:from>
    <xdr:ext cx="534377" cy="259045"/>
    <xdr:sp macro="" textlink="">
      <xdr:nvSpPr>
        <xdr:cNvPr id="366" name="テキスト ボックス 365"/>
        <xdr:cNvSpPr txBox="1"/>
      </xdr:nvSpPr>
      <xdr:spPr>
        <a:xfrm>
          <a:off x="6705111" y="10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88265</xdr:rowOff>
    </xdr:from>
    <xdr:to>
      <xdr:col>15</xdr:col>
      <xdr:colOff>231775</xdr:colOff>
      <xdr:row>57</xdr:row>
      <xdr:rowOff>18415</xdr:rowOff>
    </xdr:to>
    <xdr:sp macro="" textlink="">
      <xdr:nvSpPr>
        <xdr:cNvPr id="372" name="円/楕円 371"/>
        <xdr:cNvSpPr/>
      </xdr:nvSpPr>
      <xdr:spPr>
        <a:xfrm>
          <a:off x="10426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66692</xdr:rowOff>
    </xdr:from>
    <xdr:ext cx="534377" cy="259045"/>
    <xdr:sp macro="" textlink="">
      <xdr:nvSpPr>
        <xdr:cNvPr id="373" name="農林水産業費該当値テキスト"/>
        <xdr:cNvSpPr txBox="1"/>
      </xdr:nvSpPr>
      <xdr:spPr>
        <a:xfrm>
          <a:off x="10528300" y="96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159728</xdr:rowOff>
    </xdr:from>
    <xdr:to>
      <xdr:col>14</xdr:col>
      <xdr:colOff>79375</xdr:colOff>
      <xdr:row>57</xdr:row>
      <xdr:rowOff>89878</xdr:rowOff>
    </xdr:to>
    <xdr:sp macro="" textlink="">
      <xdr:nvSpPr>
        <xdr:cNvPr id="374" name="円/楕円 373"/>
        <xdr:cNvSpPr/>
      </xdr:nvSpPr>
      <xdr:spPr>
        <a:xfrm>
          <a:off x="9588500" y="97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106405</xdr:rowOff>
    </xdr:from>
    <xdr:ext cx="534377" cy="259045"/>
    <xdr:sp macro="" textlink="">
      <xdr:nvSpPr>
        <xdr:cNvPr id="375" name="テキスト ボックス 374"/>
        <xdr:cNvSpPr txBox="1"/>
      </xdr:nvSpPr>
      <xdr:spPr>
        <a:xfrm>
          <a:off x="9372111"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164986</xdr:rowOff>
    </xdr:from>
    <xdr:to>
      <xdr:col>12</xdr:col>
      <xdr:colOff>561975</xdr:colOff>
      <xdr:row>57</xdr:row>
      <xdr:rowOff>95136</xdr:rowOff>
    </xdr:to>
    <xdr:sp macro="" textlink="">
      <xdr:nvSpPr>
        <xdr:cNvPr id="376" name="円/楕円 375"/>
        <xdr:cNvSpPr/>
      </xdr:nvSpPr>
      <xdr:spPr>
        <a:xfrm>
          <a:off x="8699500" y="97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111663</xdr:rowOff>
    </xdr:from>
    <xdr:ext cx="534377" cy="259045"/>
    <xdr:sp macro="" textlink="">
      <xdr:nvSpPr>
        <xdr:cNvPr id="377" name="テキスト ボックス 376"/>
        <xdr:cNvSpPr txBox="1"/>
      </xdr:nvSpPr>
      <xdr:spPr>
        <a:xfrm>
          <a:off x="8483111" y="95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140068</xdr:rowOff>
    </xdr:from>
    <xdr:to>
      <xdr:col>11</xdr:col>
      <xdr:colOff>358775</xdr:colOff>
      <xdr:row>57</xdr:row>
      <xdr:rowOff>70218</xdr:rowOff>
    </xdr:to>
    <xdr:sp macro="" textlink="">
      <xdr:nvSpPr>
        <xdr:cNvPr id="378" name="円/楕円 377"/>
        <xdr:cNvSpPr/>
      </xdr:nvSpPr>
      <xdr:spPr>
        <a:xfrm>
          <a:off x="7810500" y="97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86745</xdr:rowOff>
    </xdr:from>
    <xdr:ext cx="534377" cy="259045"/>
    <xdr:sp macro="" textlink="">
      <xdr:nvSpPr>
        <xdr:cNvPr id="379" name="テキスト ボックス 378"/>
        <xdr:cNvSpPr txBox="1"/>
      </xdr:nvSpPr>
      <xdr:spPr>
        <a:xfrm>
          <a:off x="7594111" y="95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123749</xdr:rowOff>
    </xdr:from>
    <xdr:to>
      <xdr:col>10</xdr:col>
      <xdr:colOff>155575</xdr:colOff>
      <xdr:row>57</xdr:row>
      <xdr:rowOff>53899</xdr:rowOff>
    </xdr:to>
    <xdr:sp macro="" textlink="">
      <xdr:nvSpPr>
        <xdr:cNvPr id="380" name="円/楕円 379"/>
        <xdr:cNvSpPr/>
      </xdr:nvSpPr>
      <xdr:spPr>
        <a:xfrm>
          <a:off x="6921500" y="97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70426</xdr:rowOff>
    </xdr:from>
    <xdr:ext cx="534377" cy="259045"/>
    <xdr:sp macro="" textlink="">
      <xdr:nvSpPr>
        <xdr:cNvPr id="381" name="テキスト ボックス 380"/>
        <xdr:cNvSpPr txBox="1"/>
      </xdr:nvSpPr>
      <xdr:spPr>
        <a:xfrm>
          <a:off x="6705111" y="95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25400</xdr:rowOff>
    </xdr:from>
    <xdr:to>
      <xdr:col>15</xdr:col>
      <xdr:colOff>180975</xdr:colOff>
      <xdr:row>74</xdr:row>
      <xdr:rowOff>28943</xdr:rowOff>
    </xdr:to>
    <xdr:cxnSp macro="">
      <xdr:nvCxnSpPr>
        <xdr:cNvPr id="410" name="直線コネクタ 409"/>
        <xdr:cNvCxnSpPr/>
      </xdr:nvCxnSpPr>
      <xdr:spPr>
        <a:xfrm flipV="1">
          <a:off x="9639300" y="12541250"/>
          <a:ext cx="8382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159474</xdr:rowOff>
    </xdr:from>
    <xdr:to>
      <xdr:col>14</xdr:col>
      <xdr:colOff>28575</xdr:colOff>
      <xdr:row>74</xdr:row>
      <xdr:rowOff>28943</xdr:rowOff>
    </xdr:to>
    <xdr:cxnSp macro="">
      <xdr:nvCxnSpPr>
        <xdr:cNvPr id="413" name="直線コネクタ 412"/>
        <xdr:cNvCxnSpPr/>
      </xdr:nvCxnSpPr>
      <xdr:spPr>
        <a:xfrm>
          <a:off x="8750300" y="12675324"/>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87071</xdr:rowOff>
    </xdr:from>
    <xdr:to>
      <xdr:col>14</xdr:col>
      <xdr:colOff>79375</xdr:colOff>
      <xdr:row>77</xdr:row>
      <xdr:rowOff>17221</xdr:rowOff>
    </xdr:to>
    <xdr:sp macro="" textlink="">
      <xdr:nvSpPr>
        <xdr:cNvPr id="414" name="フローチャート : 判断 413"/>
        <xdr:cNvSpPr/>
      </xdr:nvSpPr>
      <xdr:spPr>
        <a:xfrm>
          <a:off x="9588500" y="13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8348</xdr:rowOff>
    </xdr:from>
    <xdr:ext cx="534377" cy="259045"/>
    <xdr:sp macro="" textlink="">
      <xdr:nvSpPr>
        <xdr:cNvPr id="415" name="テキスト ボックス 414"/>
        <xdr:cNvSpPr txBox="1"/>
      </xdr:nvSpPr>
      <xdr:spPr>
        <a:xfrm>
          <a:off x="9372111" y="13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159474</xdr:rowOff>
    </xdr:from>
    <xdr:to>
      <xdr:col>12</xdr:col>
      <xdr:colOff>511175</xdr:colOff>
      <xdr:row>74</xdr:row>
      <xdr:rowOff>93485</xdr:rowOff>
    </xdr:to>
    <xdr:cxnSp macro="">
      <xdr:nvCxnSpPr>
        <xdr:cNvPr id="416" name="直線コネクタ 415"/>
        <xdr:cNvCxnSpPr/>
      </xdr:nvCxnSpPr>
      <xdr:spPr>
        <a:xfrm flipV="1">
          <a:off x="7861300" y="12675324"/>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89128</xdr:rowOff>
    </xdr:from>
    <xdr:to>
      <xdr:col>12</xdr:col>
      <xdr:colOff>561975</xdr:colOff>
      <xdr:row>77</xdr:row>
      <xdr:rowOff>19278</xdr:rowOff>
    </xdr:to>
    <xdr:sp macro="" textlink="">
      <xdr:nvSpPr>
        <xdr:cNvPr id="417" name="フローチャート : 判断 416"/>
        <xdr:cNvSpPr/>
      </xdr:nvSpPr>
      <xdr:spPr>
        <a:xfrm>
          <a:off x="8699500" y="131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10405</xdr:rowOff>
    </xdr:from>
    <xdr:ext cx="534377" cy="259045"/>
    <xdr:sp macro="" textlink="">
      <xdr:nvSpPr>
        <xdr:cNvPr id="418" name="テキスト ボックス 417"/>
        <xdr:cNvSpPr txBox="1"/>
      </xdr:nvSpPr>
      <xdr:spPr>
        <a:xfrm>
          <a:off x="8483111" y="13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134214</xdr:rowOff>
    </xdr:from>
    <xdr:to>
      <xdr:col>11</xdr:col>
      <xdr:colOff>307975</xdr:colOff>
      <xdr:row>74</xdr:row>
      <xdr:rowOff>93485</xdr:rowOff>
    </xdr:to>
    <xdr:cxnSp macro="">
      <xdr:nvCxnSpPr>
        <xdr:cNvPr id="419" name="直線コネクタ 418"/>
        <xdr:cNvCxnSpPr/>
      </xdr:nvCxnSpPr>
      <xdr:spPr>
        <a:xfrm>
          <a:off x="6972300" y="12650064"/>
          <a:ext cx="889000" cy="1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84213</xdr:rowOff>
    </xdr:from>
    <xdr:to>
      <xdr:col>11</xdr:col>
      <xdr:colOff>358775</xdr:colOff>
      <xdr:row>77</xdr:row>
      <xdr:rowOff>14363</xdr:rowOff>
    </xdr:to>
    <xdr:sp macro="" textlink="">
      <xdr:nvSpPr>
        <xdr:cNvPr id="420" name="フローチャート : 判断 419"/>
        <xdr:cNvSpPr/>
      </xdr:nvSpPr>
      <xdr:spPr>
        <a:xfrm>
          <a:off x="7810500" y="131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5490</xdr:rowOff>
    </xdr:from>
    <xdr:ext cx="534377" cy="259045"/>
    <xdr:sp macro="" textlink="">
      <xdr:nvSpPr>
        <xdr:cNvPr id="421" name="テキスト ボックス 420"/>
        <xdr:cNvSpPr txBox="1"/>
      </xdr:nvSpPr>
      <xdr:spPr>
        <a:xfrm>
          <a:off x="7594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61164</xdr:rowOff>
    </xdr:from>
    <xdr:to>
      <xdr:col>10</xdr:col>
      <xdr:colOff>155575</xdr:colOff>
      <xdr:row>76</xdr:row>
      <xdr:rowOff>162764</xdr:rowOff>
    </xdr:to>
    <xdr:sp macro="" textlink="">
      <xdr:nvSpPr>
        <xdr:cNvPr id="422" name="フローチャート : 判断 421"/>
        <xdr:cNvSpPr/>
      </xdr:nvSpPr>
      <xdr:spPr>
        <a:xfrm>
          <a:off x="6921500" y="1309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153891</xdr:rowOff>
    </xdr:from>
    <xdr:ext cx="534377" cy="259045"/>
    <xdr:sp macro="" textlink="">
      <xdr:nvSpPr>
        <xdr:cNvPr id="423" name="テキスト ボックス 422"/>
        <xdr:cNvSpPr txBox="1"/>
      </xdr:nvSpPr>
      <xdr:spPr>
        <a:xfrm>
          <a:off x="6705111" y="131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146050</xdr:rowOff>
    </xdr:from>
    <xdr:to>
      <xdr:col>15</xdr:col>
      <xdr:colOff>231775</xdr:colOff>
      <xdr:row>73</xdr:row>
      <xdr:rowOff>76200</xdr:rowOff>
    </xdr:to>
    <xdr:sp macro="" textlink="">
      <xdr:nvSpPr>
        <xdr:cNvPr id="429" name="円/楕円 428"/>
        <xdr:cNvSpPr/>
      </xdr:nvSpPr>
      <xdr:spPr>
        <a:xfrm>
          <a:off x="10426700" y="124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168927</xdr:rowOff>
    </xdr:from>
    <xdr:ext cx="534377" cy="259045"/>
    <xdr:sp macro="" textlink="">
      <xdr:nvSpPr>
        <xdr:cNvPr id="430" name="商工費該当値テキスト"/>
        <xdr:cNvSpPr txBox="1"/>
      </xdr:nvSpPr>
      <xdr:spPr>
        <a:xfrm>
          <a:off x="10528300" y="123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149593</xdr:rowOff>
    </xdr:from>
    <xdr:to>
      <xdr:col>14</xdr:col>
      <xdr:colOff>79375</xdr:colOff>
      <xdr:row>74</xdr:row>
      <xdr:rowOff>79743</xdr:rowOff>
    </xdr:to>
    <xdr:sp macro="" textlink="">
      <xdr:nvSpPr>
        <xdr:cNvPr id="431" name="円/楕円 430"/>
        <xdr:cNvSpPr/>
      </xdr:nvSpPr>
      <xdr:spPr>
        <a:xfrm>
          <a:off x="9588500" y="126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96270</xdr:rowOff>
    </xdr:from>
    <xdr:ext cx="534377" cy="259045"/>
    <xdr:sp macro="" textlink="">
      <xdr:nvSpPr>
        <xdr:cNvPr id="432" name="テキスト ボックス 431"/>
        <xdr:cNvSpPr txBox="1"/>
      </xdr:nvSpPr>
      <xdr:spPr>
        <a:xfrm>
          <a:off x="9372111" y="124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108674</xdr:rowOff>
    </xdr:from>
    <xdr:to>
      <xdr:col>12</xdr:col>
      <xdr:colOff>561975</xdr:colOff>
      <xdr:row>74</xdr:row>
      <xdr:rowOff>38824</xdr:rowOff>
    </xdr:to>
    <xdr:sp macro="" textlink="">
      <xdr:nvSpPr>
        <xdr:cNvPr id="433" name="円/楕円 432"/>
        <xdr:cNvSpPr/>
      </xdr:nvSpPr>
      <xdr:spPr>
        <a:xfrm>
          <a:off x="8699500" y="126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55351</xdr:rowOff>
    </xdr:from>
    <xdr:ext cx="534377" cy="259045"/>
    <xdr:sp macro="" textlink="">
      <xdr:nvSpPr>
        <xdr:cNvPr id="434" name="テキスト ボックス 433"/>
        <xdr:cNvSpPr txBox="1"/>
      </xdr:nvSpPr>
      <xdr:spPr>
        <a:xfrm>
          <a:off x="8483111" y="123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42685</xdr:rowOff>
    </xdr:from>
    <xdr:to>
      <xdr:col>11</xdr:col>
      <xdr:colOff>358775</xdr:colOff>
      <xdr:row>74</xdr:row>
      <xdr:rowOff>144285</xdr:rowOff>
    </xdr:to>
    <xdr:sp macro="" textlink="">
      <xdr:nvSpPr>
        <xdr:cNvPr id="435" name="円/楕円 434"/>
        <xdr:cNvSpPr/>
      </xdr:nvSpPr>
      <xdr:spPr>
        <a:xfrm>
          <a:off x="7810500" y="127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160812</xdr:rowOff>
    </xdr:from>
    <xdr:ext cx="534377" cy="259045"/>
    <xdr:sp macro="" textlink="">
      <xdr:nvSpPr>
        <xdr:cNvPr id="436" name="テキスト ボックス 435"/>
        <xdr:cNvSpPr txBox="1"/>
      </xdr:nvSpPr>
      <xdr:spPr>
        <a:xfrm>
          <a:off x="7594111" y="125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83414</xdr:rowOff>
    </xdr:from>
    <xdr:to>
      <xdr:col>10</xdr:col>
      <xdr:colOff>155575</xdr:colOff>
      <xdr:row>74</xdr:row>
      <xdr:rowOff>13564</xdr:rowOff>
    </xdr:to>
    <xdr:sp macro="" textlink="">
      <xdr:nvSpPr>
        <xdr:cNvPr id="437" name="円/楕円 436"/>
        <xdr:cNvSpPr/>
      </xdr:nvSpPr>
      <xdr:spPr>
        <a:xfrm>
          <a:off x="6921500" y="125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30091</xdr:rowOff>
    </xdr:from>
    <xdr:ext cx="534377" cy="259045"/>
    <xdr:sp macro="" textlink="">
      <xdr:nvSpPr>
        <xdr:cNvPr id="438" name="テキスト ボックス 437"/>
        <xdr:cNvSpPr txBox="1"/>
      </xdr:nvSpPr>
      <xdr:spPr>
        <a:xfrm>
          <a:off x="6705111" y="123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156693</xdr:rowOff>
    </xdr:from>
    <xdr:to>
      <xdr:col>15</xdr:col>
      <xdr:colOff>180975</xdr:colOff>
      <xdr:row>97</xdr:row>
      <xdr:rowOff>15836</xdr:rowOff>
    </xdr:to>
    <xdr:cxnSp macro="">
      <xdr:nvCxnSpPr>
        <xdr:cNvPr id="467" name="直線コネクタ 466"/>
        <xdr:cNvCxnSpPr/>
      </xdr:nvCxnSpPr>
      <xdr:spPr>
        <a:xfrm>
          <a:off x="9639300" y="16615893"/>
          <a:ext cx="8382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146841</xdr:rowOff>
    </xdr:from>
    <xdr:to>
      <xdr:col>14</xdr:col>
      <xdr:colOff>28575</xdr:colOff>
      <xdr:row>96</xdr:row>
      <xdr:rowOff>156693</xdr:rowOff>
    </xdr:to>
    <xdr:cxnSp macro="">
      <xdr:nvCxnSpPr>
        <xdr:cNvPr id="470" name="直線コネクタ 469"/>
        <xdr:cNvCxnSpPr/>
      </xdr:nvCxnSpPr>
      <xdr:spPr>
        <a:xfrm>
          <a:off x="8750300" y="16606041"/>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148717</xdr:rowOff>
    </xdr:from>
    <xdr:to>
      <xdr:col>14</xdr:col>
      <xdr:colOff>79375</xdr:colOff>
      <xdr:row>97</xdr:row>
      <xdr:rowOff>78867</xdr:rowOff>
    </xdr:to>
    <xdr:sp macro="" textlink="">
      <xdr:nvSpPr>
        <xdr:cNvPr id="471" name="フローチャート : 判断 470"/>
        <xdr:cNvSpPr/>
      </xdr:nvSpPr>
      <xdr:spPr>
        <a:xfrm>
          <a:off x="9588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69994</xdr:rowOff>
    </xdr:from>
    <xdr:ext cx="534377" cy="259045"/>
    <xdr:sp macro="" textlink="">
      <xdr:nvSpPr>
        <xdr:cNvPr id="472" name="テキスト ボックス 471"/>
        <xdr:cNvSpPr txBox="1"/>
      </xdr:nvSpPr>
      <xdr:spPr>
        <a:xfrm>
          <a:off x="9372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146841</xdr:rowOff>
    </xdr:from>
    <xdr:to>
      <xdr:col>12</xdr:col>
      <xdr:colOff>511175</xdr:colOff>
      <xdr:row>97</xdr:row>
      <xdr:rowOff>12942</xdr:rowOff>
    </xdr:to>
    <xdr:cxnSp macro="">
      <xdr:nvCxnSpPr>
        <xdr:cNvPr id="473" name="直線コネクタ 472"/>
        <xdr:cNvCxnSpPr/>
      </xdr:nvCxnSpPr>
      <xdr:spPr>
        <a:xfrm flipV="1">
          <a:off x="7861300" y="16606041"/>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147917</xdr:rowOff>
    </xdr:from>
    <xdr:to>
      <xdr:col>12</xdr:col>
      <xdr:colOff>561975</xdr:colOff>
      <xdr:row>97</xdr:row>
      <xdr:rowOff>78067</xdr:rowOff>
    </xdr:to>
    <xdr:sp macro="" textlink="">
      <xdr:nvSpPr>
        <xdr:cNvPr id="474" name="フローチャート : 判断 473"/>
        <xdr:cNvSpPr/>
      </xdr:nvSpPr>
      <xdr:spPr>
        <a:xfrm>
          <a:off x="8699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69194</xdr:rowOff>
    </xdr:from>
    <xdr:ext cx="534377" cy="259045"/>
    <xdr:sp macro="" textlink="">
      <xdr:nvSpPr>
        <xdr:cNvPr id="475" name="テキスト ボックス 474"/>
        <xdr:cNvSpPr txBox="1"/>
      </xdr:nvSpPr>
      <xdr:spPr>
        <a:xfrm>
          <a:off x="8483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12942</xdr:rowOff>
    </xdr:from>
    <xdr:to>
      <xdr:col>11</xdr:col>
      <xdr:colOff>307975</xdr:colOff>
      <xdr:row>97</xdr:row>
      <xdr:rowOff>29935</xdr:rowOff>
    </xdr:to>
    <xdr:cxnSp macro="">
      <xdr:nvCxnSpPr>
        <xdr:cNvPr id="476" name="直線コネクタ 475"/>
        <xdr:cNvCxnSpPr/>
      </xdr:nvCxnSpPr>
      <xdr:spPr>
        <a:xfrm flipV="1">
          <a:off x="6972300" y="16643592"/>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15039</xdr:rowOff>
    </xdr:from>
    <xdr:to>
      <xdr:col>11</xdr:col>
      <xdr:colOff>358775</xdr:colOff>
      <xdr:row>97</xdr:row>
      <xdr:rowOff>116639</xdr:rowOff>
    </xdr:to>
    <xdr:sp macro="" textlink="">
      <xdr:nvSpPr>
        <xdr:cNvPr id="477" name="フローチャート : 判断 476"/>
        <xdr:cNvSpPr/>
      </xdr:nvSpPr>
      <xdr:spPr>
        <a:xfrm>
          <a:off x="7810500" y="1664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107766</xdr:rowOff>
    </xdr:from>
    <xdr:ext cx="534377" cy="259045"/>
    <xdr:sp macro="" textlink="">
      <xdr:nvSpPr>
        <xdr:cNvPr id="478" name="テキスト ボックス 477"/>
        <xdr:cNvSpPr txBox="1"/>
      </xdr:nvSpPr>
      <xdr:spPr>
        <a:xfrm>
          <a:off x="7594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3290</xdr:rowOff>
    </xdr:from>
    <xdr:to>
      <xdr:col>10</xdr:col>
      <xdr:colOff>155575</xdr:colOff>
      <xdr:row>97</xdr:row>
      <xdr:rowOff>104890</xdr:rowOff>
    </xdr:to>
    <xdr:sp macro="" textlink="">
      <xdr:nvSpPr>
        <xdr:cNvPr id="479" name="フローチャート : 判断 478"/>
        <xdr:cNvSpPr/>
      </xdr:nvSpPr>
      <xdr:spPr>
        <a:xfrm>
          <a:off x="6921500" y="166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96017</xdr:rowOff>
    </xdr:from>
    <xdr:ext cx="534377" cy="259045"/>
    <xdr:sp macro="" textlink="">
      <xdr:nvSpPr>
        <xdr:cNvPr id="480" name="テキスト ボックス 479"/>
        <xdr:cNvSpPr txBox="1"/>
      </xdr:nvSpPr>
      <xdr:spPr>
        <a:xfrm>
          <a:off x="6705111"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136486</xdr:rowOff>
    </xdr:from>
    <xdr:to>
      <xdr:col>15</xdr:col>
      <xdr:colOff>231775</xdr:colOff>
      <xdr:row>97</xdr:row>
      <xdr:rowOff>66636</xdr:rowOff>
    </xdr:to>
    <xdr:sp macro="" textlink="">
      <xdr:nvSpPr>
        <xdr:cNvPr id="486" name="円/楕円 485"/>
        <xdr:cNvSpPr/>
      </xdr:nvSpPr>
      <xdr:spPr>
        <a:xfrm>
          <a:off x="10426700" y="165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114913</xdr:rowOff>
    </xdr:from>
    <xdr:ext cx="534377" cy="259045"/>
    <xdr:sp macro="" textlink="">
      <xdr:nvSpPr>
        <xdr:cNvPr id="487" name="土木費該当値テキスト"/>
        <xdr:cNvSpPr txBox="1"/>
      </xdr:nvSpPr>
      <xdr:spPr>
        <a:xfrm>
          <a:off x="10528300" y="165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105893</xdr:rowOff>
    </xdr:from>
    <xdr:to>
      <xdr:col>14</xdr:col>
      <xdr:colOff>79375</xdr:colOff>
      <xdr:row>97</xdr:row>
      <xdr:rowOff>36043</xdr:rowOff>
    </xdr:to>
    <xdr:sp macro="" textlink="">
      <xdr:nvSpPr>
        <xdr:cNvPr id="488" name="円/楕円 487"/>
        <xdr:cNvSpPr/>
      </xdr:nvSpPr>
      <xdr:spPr>
        <a:xfrm>
          <a:off x="9588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52570</xdr:rowOff>
    </xdr:from>
    <xdr:ext cx="534377" cy="259045"/>
    <xdr:sp macro="" textlink="">
      <xdr:nvSpPr>
        <xdr:cNvPr id="489" name="テキスト ボックス 488"/>
        <xdr:cNvSpPr txBox="1"/>
      </xdr:nvSpPr>
      <xdr:spPr>
        <a:xfrm>
          <a:off x="9372111" y="163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96041</xdr:rowOff>
    </xdr:from>
    <xdr:to>
      <xdr:col>12</xdr:col>
      <xdr:colOff>561975</xdr:colOff>
      <xdr:row>97</xdr:row>
      <xdr:rowOff>26191</xdr:rowOff>
    </xdr:to>
    <xdr:sp macro="" textlink="">
      <xdr:nvSpPr>
        <xdr:cNvPr id="490" name="円/楕円 489"/>
        <xdr:cNvSpPr/>
      </xdr:nvSpPr>
      <xdr:spPr>
        <a:xfrm>
          <a:off x="8699500" y="16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42718</xdr:rowOff>
    </xdr:from>
    <xdr:ext cx="534377" cy="259045"/>
    <xdr:sp macro="" textlink="">
      <xdr:nvSpPr>
        <xdr:cNvPr id="491" name="テキスト ボックス 490"/>
        <xdr:cNvSpPr txBox="1"/>
      </xdr:nvSpPr>
      <xdr:spPr>
        <a:xfrm>
          <a:off x="8483111" y="163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133592</xdr:rowOff>
    </xdr:from>
    <xdr:to>
      <xdr:col>11</xdr:col>
      <xdr:colOff>358775</xdr:colOff>
      <xdr:row>97</xdr:row>
      <xdr:rowOff>63742</xdr:rowOff>
    </xdr:to>
    <xdr:sp macro="" textlink="">
      <xdr:nvSpPr>
        <xdr:cNvPr id="492" name="円/楕円 491"/>
        <xdr:cNvSpPr/>
      </xdr:nvSpPr>
      <xdr:spPr>
        <a:xfrm>
          <a:off x="7810500" y="165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80269</xdr:rowOff>
    </xdr:from>
    <xdr:ext cx="534377" cy="259045"/>
    <xdr:sp macro="" textlink="">
      <xdr:nvSpPr>
        <xdr:cNvPr id="493" name="テキスト ボックス 492"/>
        <xdr:cNvSpPr txBox="1"/>
      </xdr:nvSpPr>
      <xdr:spPr>
        <a:xfrm>
          <a:off x="7594111" y="163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150585</xdr:rowOff>
    </xdr:from>
    <xdr:to>
      <xdr:col>10</xdr:col>
      <xdr:colOff>155575</xdr:colOff>
      <xdr:row>97</xdr:row>
      <xdr:rowOff>80735</xdr:rowOff>
    </xdr:to>
    <xdr:sp macro="" textlink="">
      <xdr:nvSpPr>
        <xdr:cNvPr id="494" name="円/楕円 493"/>
        <xdr:cNvSpPr/>
      </xdr:nvSpPr>
      <xdr:spPr>
        <a:xfrm>
          <a:off x="6921500" y="166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97262</xdr:rowOff>
    </xdr:from>
    <xdr:ext cx="534377" cy="259045"/>
    <xdr:sp macro="" textlink="">
      <xdr:nvSpPr>
        <xdr:cNvPr id="495" name="テキスト ボックス 494"/>
        <xdr:cNvSpPr txBox="1"/>
      </xdr:nvSpPr>
      <xdr:spPr>
        <a:xfrm>
          <a:off x="6705111" y="163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63233</xdr:rowOff>
    </xdr:from>
    <xdr:to>
      <xdr:col>23</xdr:col>
      <xdr:colOff>517525</xdr:colOff>
      <xdr:row>37</xdr:row>
      <xdr:rowOff>78131</xdr:rowOff>
    </xdr:to>
    <xdr:cxnSp macro="">
      <xdr:nvCxnSpPr>
        <xdr:cNvPr id="524" name="直線コネクタ 523"/>
        <xdr:cNvCxnSpPr/>
      </xdr:nvCxnSpPr>
      <xdr:spPr>
        <a:xfrm flipV="1">
          <a:off x="15481300" y="6406883"/>
          <a:ext cx="8382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20009</xdr:rowOff>
    </xdr:from>
    <xdr:to>
      <xdr:col>22</xdr:col>
      <xdr:colOff>365125</xdr:colOff>
      <xdr:row>37</xdr:row>
      <xdr:rowOff>78131</xdr:rowOff>
    </xdr:to>
    <xdr:cxnSp macro="">
      <xdr:nvCxnSpPr>
        <xdr:cNvPr id="527" name="直線コネクタ 526"/>
        <xdr:cNvCxnSpPr/>
      </xdr:nvCxnSpPr>
      <xdr:spPr>
        <a:xfrm>
          <a:off x="14592300" y="6363659"/>
          <a:ext cx="889000" cy="5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129362</xdr:rowOff>
    </xdr:from>
    <xdr:to>
      <xdr:col>22</xdr:col>
      <xdr:colOff>415925</xdr:colOff>
      <xdr:row>37</xdr:row>
      <xdr:rowOff>59512</xdr:rowOff>
    </xdr:to>
    <xdr:sp macro="" textlink="">
      <xdr:nvSpPr>
        <xdr:cNvPr id="528" name="フローチャート : 判断 527"/>
        <xdr:cNvSpPr/>
      </xdr:nvSpPr>
      <xdr:spPr>
        <a:xfrm>
          <a:off x="15430500" y="630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76039</xdr:rowOff>
    </xdr:from>
    <xdr:ext cx="534377" cy="259045"/>
    <xdr:sp macro="" textlink="">
      <xdr:nvSpPr>
        <xdr:cNvPr id="529" name="テキスト ボックス 528"/>
        <xdr:cNvSpPr txBox="1"/>
      </xdr:nvSpPr>
      <xdr:spPr>
        <a:xfrm>
          <a:off x="15214111" y="60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156254</xdr:rowOff>
    </xdr:from>
    <xdr:to>
      <xdr:col>21</xdr:col>
      <xdr:colOff>161925</xdr:colOff>
      <xdr:row>37</xdr:row>
      <xdr:rowOff>20009</xdr:rowOff>
    </xdr:to>
    <xdr:cxnSp macro="">
      <xdr:nvCxnSpPr>
        <xdr:cNvPr id="530" name="直線コネクタ 529"/>
        <xdr:cNvCxnSpPr/>
      </xdr:nvCxnSpPr>
      <xdr:spPr>
        <a:xfrm>
          <a:off x="13703300" y="6328454"/>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163290</xdr:rowOff>
    </xdr:from>
    <xdr:to>
      <xdr:col>21</xdr:col>
      <xdr:colOff>212725</xdr:colOff>
      <xdr:row>37</xdr:row>
      <xdr:rowOff>93440</xdr:rowOff>
    </xdr:to>
    <xdr:sp macro="" textlink="">
      <xdr:nvSpPr>
        <xdr:cNvPr id="531" name="フローチャート : 判断 530"/>
        <xdr:cNvSpPr/>
      </xdr:nvSpPr>
      <xdr:spPr>
        <a:xfrm>
          <a:off x="14541500" y="63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84567</xdr:rowOff>
    </xdr:from>
    <xdr:ext cx="534377" cy="259045"/>
    <xdr:sp macro="" textlink="">
      <xdr:nvSpPr>
        <xdr:cNvPr id="532" name="テキスト ボックス 531"/>
        <xdr:cNvSpPr txBox="1"/>
      </xdr:nvSpPr>
      <xdr:spPr>
        <a:xfrm>
          <a:off x="14325111" y="64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65157</xdr:rowOff>
    </xdr:from>
    <xdr:to>
      <xdr:col>19</xdr:col>
      <xdr:colOff>644525</xdr:colOff>
      <xdr:row>36</xdr:row>
      <xdr:rowOff>156254</xdr:rowOff>
    </xdr:to>
    <xdr:cxnSp macro="">
      <xdr:nvCxnSpPr>
        <xdr:cNvPr id="533" name="直線コネクタ 532"/>
        <xdr:cNvCxnSpPr/>
      </xdr:nvCxnSpPr>
      <xdr:spPr>
        <a:xfrm>
          <a:off x="12814300" y="6237357"/>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22701</xdr:rowOff>
    </xdr:from>
    <xdr:to>
      <xdr:col>20</xdr:col>
      <xdr:colOff>9525</xdr:colOff>
      <xdr:row>37</xdr:row>
      <xdr:rowOff>124301</xdr:rowOff>
    </xdr:to>
    <xdr:sp macro="" textlink="">
      <xdr:nvSpPr>
        <xdr:cNvPr id="534" name="フローチャート : 判断 533"/>
        <xdr:cNvSpPr/>
      </xdr:nvSpPr>
      <xdr:spPr>
        <a:xfrm>
          <a:off x="13652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115428</xdr:rowOff>
    </xdr:from>
    <xdr:ext cx="534377" cy="259045"/>
    <xdr:sp macro="" textlink="">
      <xdr:nvSpPr>
        <xdr:cNvPr id="535" name="テキスト ボックス 534"/>
        <xdr:cNvSpPr txBox="1"/>
      </xdr:nvSpPr>
      <xdr:spPr>
        <a:xfrm>
          <a:off x="13436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19729</xdr:rowOff>
    </xdr:from>
    <xdr:to>
      <xdr:col>18</xdr:col>
      <xdr:colOff>492125</xdr:colOff>
      <xdr:row>37</xdr:row>
      <xdr:rowOff>121329</xdr:rowOff>
    </xdr:to>
    <xdr:sp macro="" textlink="">
      <xdr:nvSpPr>
        <xdr:cNvPr id="536" name="フローチャート : 判断 535"/>
        <xdr:cNvSpPr/>
      </xdr:nvSpPr>
      <xdr:spPr>
        <a:xfrm>
          <a:off x="12763500" y="63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112456</xdr:rowOff>
    </xdr:from>
    <xdr:ext cx="534377" cy="259045"/>
    <xdr:sp macro="" textlink="">
      <xdr:nvSpPr>
        <xdr:cNvPr id="537" name="テキスト ボックス 536"/>
        <xdr:cNvSpPr txBox="1"/>
      </xdr:nvSpPr>
      <xdr:spPr>
        <a:xfrm>
          <a:off x="12547111" y="64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12433</xdr:rowOff>
    </xdr:from>
    <xdr:to>
      <xdr:col>23</xdr:col>
      <xdr:colOff>568325</xdr:colOff>
      <xdr:row>37</xdr:row>
      <xdr:rowOff>114033</xdr:rowOff>
    </xdr:to>
    <xdr:sp macro="" textlink="">
      <xdr:nvSpPr>
        <xdr:cNvPr id="543" name="円/楕円 542"/>
        <xdr:cNvSpPr/>
      </xdr:nvSpPr>
      <xdr:spPr>
        <a:xfrm>
          <a:off x="162687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98810</xdr:rowOff>
    </xdr:from>
    <xdr:ext cx="534377" cy="259045"/>
    <xdr:sp macro="" textlink="">
      <xdr:nvSpPr>
        <xdr:cNvPr id="544" name="消防費該当値テキスト"/>
        <xdr:cNvSpPr txBox="1"/>
      </xdr:nvSpPr>
      <xdr:spPr>
        <a:xfrm>
          <a:off x="16370300" y="62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27331</xdr:rowOff>
    </xdr:from>
    <xdr:to>
      <xdr:col>22</xdr:col>
      <xdr:colOff>415925</xdr:colOff>
      <xdr:row>37</xdr:row>
      <xdr:rowOff>128931</xdr:rowOff>
    </xdr:to>
    <xdr:sp macro="" textlink="">
      <xdr:nvSpPr>
        <xdr:cNvPr id="545" name="円/楕円 544"/>
        <xdr:cNvSpPr/>
      </xdr:nvSpPr>
      <xdr:spPr>
        <a:xfrm>
          <a:off x="15430500" y="63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120058</xdr:rowOff>
    </xdr:from>
    <xdr:ext cx="534377" cy="259045"/>
    <xdr:sp macro="" textlink="">
      <xdr:nvSpPr>
        <xdr:cNvPr id="546" name="テキスト ボックス 545"/>
        <xdr:cNvSpPr txBox="1"/>
      </xdr:nvSpPr>
      <xdr:spPr>
        <a:xfrm>
          <a:off x="15214111" y="64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140659</xdr:rowOff>
    </xdr:from>
    <xdr:to>
      <xdr:col>21</xdr:col>
      <xdr:colOff>212725</xdr:colOff>
      <xdr:row>37</xdr:row>
      <xdr:rowOff>70809</xdr:rowOff>
    </xdr:to>
    <xdr:sp macro="" textlink="">
      <xdr:nvSpPr>
        <xdr:cNvPr id="547" name="円/楕円 546"/>
        <xdr:cNvSpPr/>
      </xdr:nvSpPr>
      <xdr:spPr>
        <a:xfrm>
          <a:off x="14541500" y="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87336</xdr:rowOff>
    </xdr:from>
    <xdr:ext cx="534377" cy="259045"/>
    <xdr:sp macro="" textlink="">
      <xdr:nvSpPr>
        <xdr:cNvPr id="548" name="テキスト ボックス 547"/>
        <xdr:cNvSpPr txBox="1"/>
      </xdr:nvSpPr>
      <xdr:spPr>
        <a:xfrm>
          <a:off x="14325111" y="60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105454</xdr:rowOff>
    </xdr:from>
    <xdr:to>
      <xdr:col>20</xdr:col>
      <xdr:colOff>9525</xdr:colOff>
      <xdr:row>37</xdr:row>
      <xdr:rowOff>35604</xdr:rowOff>
    </xdr:to>
    <xdr:sp macro="" textlink="">
      <xdr:nvSpPr>
        <xdr:cNvPr id="549" name="円/楕円 548"/>
        <xdr:cNvSpPr/>
      </xdr:nvSpPr>
      <xdr:spPr>
        <a:xfrm>
          <a:off x="13652500" y="62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52131</xdr:rowOff>
    </xdr:from>
    <xdr:ext cx="534377" cy="259045"/>
    <xdr:sp macro="" textlink="">
      <xdr:nvSpPr>
        <xdr:cNvPr id="550" name="テキスト ボックス 549"/>
        <xdr:cNvSpPr txBox="1"/>
      </xdr:nvSpPr>
      <xdr:spPr>
        <a:xfrm>
          <a:off x="13436111" y="60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14357</xdr:rowOff>
    </xdr:from>
    <xdr:to>
      <xdr:col>18</xdr:col>
      <xdr:colOff>492125</xdr:colOff>
      <xdr:row>36</xdr:row>
      <xdr:rowOff>115957</xdr:rowOff>
    </xdr:to>
    <xdr:sp macro="" textlink="">
      <xdr:nvSpPr>
        <xdr:cNvPr id="551" name="円/楕円 550"/>
        <xdr:cNvSpPr/>
      </xdr:nvSpPr>
      <xdr:spPr>
        <a:xfrm>
          <a:off x="12763500" y="61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132484</xdr:rowOff>
    </xdr:from>
    <xdr:ext cx="534377" cy="259045"/>
    <xdr:sp macro="" textlink="">
      <xdr:nvSpPr>
        <xdr:cNvPr id="552" name="テキスト ボックス 551"/>
        <xdr:cNvSpPr txBox="1"/>
      </xdr:nvSpPr>
      <xdr:spPr>
        <a:xfrm>
          <a:off x="12547111" y="59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153988</xdr:rowOff>
    </xdr:from>
    <xdr:to>
      <xdr:col>23</xdr:col>
      <xdr:colOff>517525</xdr:colOff>
      <xdr:row>56</xdr:row>
      <xdr:rowOff>132859</xdr:rowOff>
    </xdr:to>
    <xdr:cxnSp macro="">
      <xdr:nvCxnSpPr>
        <xdr:cNvPr id="584" name="直線コネクタ 583"/>
        <xdr:cNvCxnSpPr/>
      </xdr:nvCxnSpPr>
      <xdr:spPr>
        <a:xfrm flipV="1">
          <a:off x="15481300" y="9583738"/>
          <a:ext cx="8382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132859</xdr:rowOff>
    </xdr:from>
    <xdr:to>
      <xdr:col>22</xdr:col>
      <xdr:colOff>365125</xdr:colOff>
      <xdr:row>57</xdr:row>
      <xdr:rowOff>8386</xdr:rowOff>
    </xdr:to>
    <xdr:cxnSp macro="">
      <xdr:nvCxnSpPr>
        <xdr:cNvPr id="587" name="直線コネクタ 586"/>
        <xdr:cNvCxnSpPr/>
      </xdr:nvCxnSpPr>
      <xdr:spPr>
        <a:xfrm flipV="1">
          <a:off x="14592300" y="973405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17740</xdr:rowOff>
    </xdr:from>
    <xdr:to>
      <xdr:col>22</xdr:col>
      <xdr:colOff>415925</xdr:colOff>
      <xdr:row>56</xdr:row>
      <xdr:rowOff>119340</xdr:rowOff>
    </xdr:to>
    <xdr:sp macro="" textlink="">
      <xdr:nvSpPr>
        <xdr:cNvPr id="588" name="フローチャート : 判断 587"/>
        <xdr:cNvSpPr/>
      </xdr:nvSpPr>
      <xdr:spPr>
        <a:xfrm>
          <a:off x="15430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135867</xdr:rowOff>
    </xdr:from>
    <xdr:ext cx="534377" cy="259045"/>
    <xdr:sp macro="" textlink="">
      <xdr:nvSpPr>
        <xdr:cNvPr id="589" name="テキスト ボックス 588"/>
        <xdr:cNvSpPr txBox="1"/>
      </xdr:nvSpPr>
      <xdr:spPr>
        <a:xfrm>
          <a:off x="15214111" y="93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15897</xdr:rowOff>
    </xdr:from>
    <xdr:to>
      <xdr:col>21</xdr:col>
      <xdr:colOff>161925</xdr:colOff>
      <xdr:row>57</xdr:row>
      <xdr:rowOff>8386</xdr:rowOff>
    </xdr:to>
    <xdr:cxnSp macro="">
      <xdr:nvCxnSpPr>
        <xdr:cNvPr id="590" name="直線コネクタ 589"/>
        <xdr:cNvCxnSpPr/>
      </xdr:nvCxnSpPr>
      <xdr:spPr>
        <a:xfrm>
          <a:off x="13703300" y="9617097"/>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16483</xdr:rowOff>
    </xdr:from>
    <xdr:to>
      <xdr:col>21</xdr:col>
      <xdr:colOff>212725</xdr:colOff>
      <xdr:row>56</xdr:row>
      <xdr:rowOff>118083</xdr:rowOff>
    </xdr:to>
    <xdr:sp macro="" textlink="">
      <xdr:nvSpPr>
        <xdr:cNvPr id="591" name="フローチャート : 判断 590"/>
        <xdr:cNvSpPr/>
      </xdr:nvSpPr>
      <xdr:spPr>
        <a:xfrm>
          <a:off x="14541500" y="96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134610</xdr:rowOff>
    </xdr:from>
    <xdr:ext cx="534377" cy="259045"/>
    <xdr:sp macro="" textlink="">
      <xdr:nvSpPr>
        <xdr:cNvPr id="592" name="テキスト ボックス 591"/>
        <xdr:cNvSpPr txBox="1"/>
      </xdr:nvSpPr>
      <xdr:spPr>
        <a:xfrm>
          <a:off x="14325111" y="93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15897</xdr:rowOff>
    </xdr:from>
    <xdr:to>
      <xdr:col>19</xdr:col>
      <xdr:colOff>644525</xdr:colOff>
      <xdr:row>56</xdr:row>
      <xdr:rowOff>39345</xdr:rowOff>
    </xdr:to>
    <xdr:cxnSp macro="">
      <xdr:nvCxnSpPr>
        <xdr:cNvPr id="593" name="直線コネクタ 592"/>
        <xdr:cNvCxnSpPr/>
      </xdr:nvCxnSpPr>
      <xdr:spPr>
        <a:xfrm flipV="1">
          <a:off x="12814300" y="9617097"/>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95954</xdr:rowOff>
    </xdr:from>
    <xdr:to>
      <xdr:col>20</xdr:col>
      <xdr:colOff>9525</xdr:colOff>
      <xdr:row>57</xdr:row>
      <xdr:rowOff>26104</xdr:rowOff>
    </xdr:to>
    <xdr:sp macro="" textlink="">
      <xdr:nvSpPr>
        <xdr:cNvPr id="594" name="フローチャート : 判断 593"/>
        <xdr:cNvSpPr/>
      </xdr:nvSpPr>
      <xdr:spPr>
        <a:xfrm>
          <a:off x="13652500" y="969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17231</xdr:rowOff>
    </xdr:from>
    <xdr:ext cx="534377" cy="259045"/>
    <xdr:sp macro="" textlink="">
      <xdr:nvSpPr>
        <xdr:cNvPr id="595" name="テキスト ボックス 594"/>
        <xdr:cNvSpPr txBox="1"/>
      </xdr:nvSpPr>
      <xdr:spPr>
        <a:xfrm>
          <a:off x="13436111" y="97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79283</xdr:rowOff>
    </xdr:from>
    <xdr:to>
      <xdr:col>18</xdr:col>
      <xdr:colOff>492125</xdr:colOff>
      <xdr:row>57</xdr:row>
      <xdr:rowOff>9433</xdr:rowOff>
    </xdr:to>
    <xdr:sp macro="" textlink="">
      <xdr:nvSpPr>
        <xdr:cNvPr id="596" name="フローチャート : 判断 595"/>
        <xdr:cNvSpPr/>
      </xdr:nvSpPr>
      <xdr:spPr>
        <a:xfrm>
          <a:off x="12763500" y="968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xdr:rowOff>
    </xdr:from>
    <xdr:ext cx="534377" cy="259045"/>
    <xdr:sp macro="" textlink="">
      <xdr:nvSpPr>
        <xdr:cNvPr id="597" name="テキスト ボックス 596"/>
        <xdr:cNvSpPr txBox="1"/>
      </xdr:nvSpPr>
      <xdr:spPr>
        <a:xfrm>
          <a:off x="12547111" y="97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103188</xdr:rowOff>
    </xdr:from>
    <xdr:to>
      <xdr:col>23</xdr:col>
      <xdr:colOff>568325</xdr:colOff>
      <xdr:row>56</xdr:row>
      <xdr:rowOff>33338</xdr:rowOff>
    </xdr:to>
    <xdr:sp macro="" textlink="">
      <xdr:nvSpPr>
        <xdr:cNvPr id="603" name="円/楕円 602"/>
        <xdr:cNvSpPr/>
      </xdr:nvSpPr>
      <xdr:spPr>
        <a:xfrm>
          <a:off x="16268700" y="95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81615</xdr:rowOff>
    </xdr:from>
    <xdr:ext cx="534377" cy="259045"/>
    <xdr:sp macro="" textlink="">
      <xdr:nvSpPr>
        <xdr:cNvPr id="604" name="教育費該当値テキスト"/>
        <xdr:cNvSpPr txBox="1"/>
      </xdr:nvSpPr>
      <xdr:spPr>
        <a:xfrm>
          <a:off x="16370300" y="95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82059</xdr:rowOff>
    </xdr:from>
    <xdr:to>
      <xdr:col>22</xdr:col>
      <xdr:colOff>415925</xdr:colOff>
      <xdr:row>57</xdr:row>
      <xdr:rowOff>12209</xdr:rowOff>
    </xdr:to>
    <xdr:sp macro="" textlink="">
      <xdr:nvSpPr>
        <xdr:cNvPr id="605" name="円/楕円 604"/>
        <xdr:cNvSpPr/>
      </xdr:nvSpPr>
      <xdr:spPr>
        <a:xfrm>
          <a:off x="15430500" y="96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3336</xdr:rowOff>
    </xdr:from>
    <xdr:ext cx="534377" cy="259045"/>
    <xdr:sp macro="" textlink="">
      <xdr:nvSpPr>
        <xdr:cNvPr id="606" name="テキスト ボックス 605"/>
        <xdr:cNvSpPr txBox="1"/>
      </xdr:nvSpPr>
      <xdr:spPr>
        <a:xfrm>
          <a:off x="15214111" y="97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129036</xdr:rowOff>
    </xdr:from>
    <xdr:to>
      <xdr:col>21</xdr:col>
      <xdr:colOff>212725</xdr:colOff>
      <xdr:row>57</xdr:row>
      <xdr:rowOff>59186</xdr:rowOff>
    </xdr:to>
    <xdr:sp macro="" textlink="">
      <xdr:nvSpPr>
        <xdr:cNvPr id="607" name="円/楕円 606"/>
        <xdr:cNvSpPr/>
      </xdr:nvSpPr>
      <xdr:spPr>
        <a:xfrm>
          <a:off x="14541500" y="97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50313</xdr:rowOff>
    </xdr:from>
    <xdr:ext cx="534377" cy="259045"/>
    <xdr:sp macro="" textlink="">
      <xdr:nvSpPr>
        <xdr:cNvPr id="608" name="テキスト ボックス 607"/>
        <xdr:cNvSpPr txBox="1"/>
      </xdr:nvSpPr>
      <xdr:spPr>
        <a:xfrm>
          <a:off x="14325111" y="98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136547</xdr:rowOff>
    </xdr:from>
    <xdr:to>
      <xdr:col>20</xdr:col>
      <xdr:colOff>9525</xdr:colOff>
      <xdr:row>56</xdr:row>
      <xdr:rowOff>66697</xdr:rowOff>
    </xdr:to>
    <xdr:sp macro="" textlink="">
      <xdr:nvSpPr>
        <xdr:cNvPr id="609" name="円/楕円 608"/>
        <xdr:cNvSpPr/>
      </xdr:nvSpPr>
      <xdr:spPr>
        <a:xfrm>
          <a:off x="13652500" y="95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83224</xdr:rowOff>
    </xdr:from>
    <xdr:ext cx="534377" cy="259045"/>
    <xdr:sp macro="" textlink="">
      <xdr:nvSpPr>
        <xdr:cNvPr id="610" name="テキスト ボックス 609"/>
        <xdr:cNvSpPr txBox="1"/>
      </xdr:nvSpPr>
      <xdr:spPr>
        <a:xfrm>
          <a:off x="13436111" y="934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159995</xdr:rowOff>
    </xdr:from>
    <xdr:to>
      <xdr:col>18</xdr:col>
      <xdr:colOff>492125</xdr:colOff>
      <xdr:row>56</xdr:row>
      <xdr:rowOff>90145</xdr:rowOff>
    </xdr:to>
    <xdr:sp macro="" textlink="">
      <xdr:nvSpPr>
        <xdr:cNvPr id="611" name="円/楕円 610"/>
        <xdr:cNvSpPr/>
      </xdr:nvSpPr>
      <xdr:spPr>
        <a:xfrm>
          <a:off x="12763500" y="95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106672</xdr:rowOff>
    </xdr:from>
    <xdr:ext cx="534377" cy="259045"/>
    <xdr:sp macro="" textlink="">
      <xdr:nvSpPr>
        <xdr:cNvPr id="612" name="テキスト ボックス 611"/>
        <xdr:cNvSpPr txBox="1"/>
      </xdr:nvSpPr>
      <xdr:spPr>
        <a:xfrm>
          <a:off x="12547111" y="936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49357</xdr:rowOff>
    </xdr:from>
    <xdr:to>
      <xdr:col>23</xdr:col>
      <xdr:colOff>517525</xdr:colOff>
      <xdr:row>77</xdr:row>
      <xdr:rowOff>73955</xdr:rowOff>
    </xdr:to>
    <xdr:cxnSp macro="">
      <xdr:nvCxnSpPr>
        <xdr:cNvPr id="639" name="直線コネクタ 638"/>
        <xdr:cNvCxnSpPr/>
      </xdr:nvCxnSpPr>
      <xdr:spPr>
        <a:xfrm>
          <a:off x="15481300" y="13079557"/>
          <a:ext cx="838200" cy="19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49357</xdr:rowOff>
    </xdr:from>
    <xdr:to>
      <xdr:col>22</xdr:col>
      <xdr:colOff>365125</xdr:colOff>
      <xdr:row>77</xdr:row>
      <xdr:rowOff>100975</xdr:rowOff>
    </xdr:to>
    <xdr:cxnSp macro="">
      <xdr:nvCxnSpPr>
        <xdr:cNvPr id="642" name="直線コネクタ 641"/>
        <xdr:cNvCxnSpPr/>
      </xdr:nvCxnSpPr>
      <xdr:spPr>
        <a:xfrm flipV="1">
          <a:off x="14592300" y="13079557"/>
          <a:ext cx="889000" cy="2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43" name="フローチャート : 判断 64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157304</xdr:rowOff>
    </xdr:from>
    <xdr:ext cx="469744" cy="259045"/>
    <xdr:sp macro="" textlink="">
      <xdr:nvSpPr>
        <xdr:cNvPr id="644" name="テキスト ボックス 643"/>
        <xdr:cNvSpPr txBox="1"/>
      </xdr:nvSpPr>
      <xdr:spPr>
        <a:xfrm>
          <a:off x="15246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100975</xdr:rowOff>
    </xdr:from>
    <xdr:to>
      <xdr:col>21</xdr:col>
      <xdr:colOff>161925</xdr:colOff>
      <xdr:row>78</xdr:row>
      <xdr:rowOff>16118</xdr:rowOff>
    </xdr:to>
    <xdr:cxnSp macro="">
      <xdr:nvCxnSpPr>
        <xdr:cNvPr id="645" name="直線コネクタ 644"/>
        <xdr:cNvCxnSpPr/>
      </xdr:nvCxnSpPr>
      <xdr:spPr>
        <a:xfrm flipV="1">
          <a:off x="13703300" y="13302625"/>
          <a:ext cx="889000" cy="8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6" name="フローチャート : 判断 64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7" name="テキスト ボックス 646"/>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80767</xdr:rowOff>
    </xdr:from>
    <xdr:to>
      <xdr:col>19</xdr:col>
      <xdr:colOff>644525</xdr:colOff>
      <xdr:row>78</xdr:row>
      <xdr:rowOff>16118</xdr:rowOff>
    </xdr:to>
    <xdr:cxnSp macro="">
      <xdr:nvCxnSpPr>
        <xdr:cNvPr id="648" name="直線コネクタ 647"/>
        <xdr:cNvCxnSpPr/>
      </xdr:nvCxnSpPr>
      <xdr:spPr>
        <a:xfrm>
          <a:off x="12814300" y="13282417"/>
          <a:ext cx="889000" cy="10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9" name="フローチャート : 判断 64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50" name="テキスト ボックス 649"/>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51" name="フローチャート : 判断 65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52" name="テキスト ボックス 651"/>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23155</xdr:rowOff>
    </xdr:from>
    <xdr:to>
      <xdr:col>23</xdr:col>
      <xdr:colOff>568325</xdr:colOff>
      <xdr:row>77</xdr:row>
      <xdr:rowOff>124755</xdr:rowOff>
    </xdr:to>
    <xdr:sp macro="" textlink="">
      <xdr:nvSpPr>
        <xdr:cNvPr id="658" name="円/楕円 657"/>
        <xdr:cNvSpPr/>
      </xdr:nvSpPr>
      <xdr:spPr>
        <a:xfrm>
          <a:off x="162687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46032</xdr:rowOff>
    </xdr:from>
    <xdr:ext cx="469744" cy="259045"/>
    <xdr:sp macro="" textlink="">
      <xdr:nvSpPr>
        <xdr:cNvPr id="659" name="災害復旧費該当値テキスト"/>
        <xdr:cNvSpPr txBox="1"/>
      </xdr:nvSpPr>
      <xdr:spPr>
        <a:xfrm>
          <a:off x="16370300" y="130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170007</xdr:rowOff>
    </xdr:from>
    <xdr:to>
      <xdr:col>22</xdr:col>
      <xdr:colOff>415925</xdr:colOff>
      <xdr:row>76</xdr:row>
      <xdr:rowOff>100157</xdr:rowOff>
    </xdr:to>
    <xdr:sp macro="" textlink="">
      <xdr:nvSpPr>
        <xdr:cNvPr id="660" name="円/楕円 659"/>
        <xdr:cNvSpPr/>
      </xdr:nvSpPr>
      <xdr:spPr>
        <a:xfrm>
          <a:off x="15430500" y="13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116684</xdr:rowOff>
    </xdr:from>
    <xdr:ext cx="469744" cy="259045"/>
    <xdr:sp macro="" textlink="">
      <xdr:nvSpPr>
        <xdr:cNvPr id="661" name="テキスト ボックス 660"/>
        <xdr:cNvSpPr txBox="1"/>
      </xdr:nvSpPr>
      <xdr:spPr>
        <a:xfrm>
          <a:off x="15246427" y="128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50175</xdr:rowOff>
    </xdr:from>
    <xdr:to>
      <xdr:col>21</xdr:col>
      <xdr:colOff>212725</xdr:colOff>
      <xdr:row>77</xdr:row>
      <xdr:rowOff>151775</xdr:rowOff>
    </xdr:to>
    <xdr:sp macro="" textlink="">
      <xdr:nvSpPr>
        <xdr:cNvPr id="662" name="円/楕円 661"/>
        <xdr:cNvSpPr/>
      </xdr:nvSpPr>
      <xdr:spPr>
        <a:xfrm>
          <a:off x="14541500" y="132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142902</xdr:rowOff>
    </xdr:from>
    <xdr:ext cx="469744" cy="259045"/>
    <xdr:sp macro="" textlink="">
      <xdr:nvSpPr>
        <xdr:cNvPr id="663" name="テキスト ボックス 662"/>
        <xdr:cNvSpPr txBox="1"/>
      </xdr:nvSpPr>
      <xdr:spPr>
        <a:xfrm>
          <a:off x="14357427" y="1334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136768</xdr:rowOff>
    </xdr:from>
    <xdr:to>
      <xdr:col>20</xdr:col>
      <xdr:colOff>9525</xdr:colOff>
      <xdr:row>78</xdr:row>
      <xdr:rowOff>66918</xdr:rowOff>
    </xdr:to>
    <xdr:sp macro="" textlink="">
      <xdr:nvSpPr>
        <xdr:cNvPr id="664" name="円/楕円 663"/>
        <xdr:cNvSpPr/>
      </xdr:nvSpPr>
      <xdr:spPr>
        <a:xfrm>
          <a:off x="13652500" y="133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58045</xdr:rowOff>
    </xdr:from>
    <xdr:ext cx="469744" cy="259045"/>
    <xdr:sp macro="" textlink="">
      <xdr:nvSpPr>
        <xdr:cNvPr id="665" name="テキスト ボックス 664"/>
        <xdr:cNvSpPr txBox="1"/>
      </xdr:nvSpPr>
      <xdr:spPr>
        <a:xfrm>
          <a:off x="13468427" y="134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29967</xdr:rowOff>
    </xdr:from>
    <xdr:to>
      <xdr:col>18</xdr:col>
      <xdr:colOff>492125</xdr:colOff>
      <xdr:row>77</xdr:row>
      <xdr:rowOff>131567</xdr:rowOff>
    </xdr:to>
    <xdr:sp macro="" textlink="">
      <xdr:nvSpPr>
        <xdr:cNvPr id="666" name="円/楕円 665"/>
        <xdr:cNvSpPr/>
      </xdr:nvSpPr>
      <xdr:spPr>
        <a:xfrm>
          <a:off x="12763500" y="132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122694</xdr:rowOff>
    </xdr:from>
    <xdr:ext cx="469744" cy="259045"/>
    <xdr:sp macro="" textlink="">
      <xdr:nvSpPr>
        <xdr:cNvPr id="667" name="テキスト ボックス 666"/>
        <xdr:cNvSpPr txBox="1"/>
      </xdr:nvSpPr>
      <xdr:spPr>
        <a:xfrm>
          <a:off x="12579427" y="133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88069</xdr:rowOff>
    </xdr:from>
    <xdr:to>
      <xdr:col>23</xdr:col>
      <xdr:colOff>517525</xdr:colOff>
      <xdr:row>96</xdr:row>
      <xdr:rowOff>107882</xdr:rowOff>
    </xdr:to>
    <xdr:cxnSp macro="">
      <xdr:nvCxnSpPr>
        <xdr:cNvPr id="698" name="直線コネクタ 697"/>
        <xdr:cNvCxnSpPr/>
      </xdr:nvCxnSpPr>
      <xdr:spPr>
        <a:xfrm>
          <a:off x="15481300" y="16547269"/>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85054</xdr:rowOff>
    </xdr:from>
    <xdr:to>
      <xdr:col>22</xdr:col>
      <xdr:colOff>365125</xdr:colOff>
      <xdr:row>96</xdr:row>
      <xdr:rowOff>88069</xdr:rowOff>
    </xdr:to>
    <xdr:cxnSp macro="">
      <xdr:nvCxnSpPr>
        <xdr:cNvPr id="701" name="直線コネクタ 700"/>
        <xdr:cNvCxnSpPr/>
      </xdr:nvCxnSpPr>
      <xdr:spPr>
        <a:xfrm>
          <a:off x="14592300" y="16544254"/>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60303</xdr:rowOff>
    </xdr:from>
    <xdr:to>
      <xdr:col>22</xdr:col>
      <xdr:colOff>415925</xdr:colOff>
      <xdr:row>96</xdr:row>
      <xdr:rowOff>161903</xdr:rowOff>
    </xdr:to>
    <xdr:sp macro="" textlink="">
      <xdr:nvSpPr>
        <xdr:cNvPr id="702" name="フローチャート : 判断 701"/>
        <xdr:cNvSpPr/>
      </xdr:nvSpPr>
      <xdr:spPr>
        <a:xfrm>
          <a:off x="15430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153030</xdr:rowOff>
    </xdr:from>
    <xdr:ext cx="534377" cy="259045"/>
    <xdr:sp macro="" textlink="">
      <xdr:nvSpPr>
        <xdr:cNvPr id="703" name="テキスト ボックス 702"/>
        <xdr:cNvSpPr txBox="1"/>
      </xdr:nvSpPr>
      <xdr:spPr>
        <a:xfrm>
          <a:off x="15214111" y="166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82539</xdr:rowOff>
    </xdr:from>
    <xdr:to>
      <xdr:col>21</xdr:col>
      <xdr:colOff>161925</xdr:colOff>
      <xdr:row>96</xdr:row>
      <xdr:rowOff>85054</xdr:rowOff>
    </xdr:to>
    <xdr:cxnSp macro="">
      <xdr:nvCxnSpPr>
        <xdr:cNvPr id="704" name="直線コネクタ 703"/>
        <xdr:cNvCxnSpPr/>
      </xdr:nvCxnSpPr>
      <xdr:spPr>
        <a:xfrm>
          <a:off x="13703300" y="1654173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53336</xdr:rowOff>
    </xdr:from>
    <xdr:to>
      <xdr:col>21</xdr:col>
      <xdr:colOff>212725</xdr:colOff>
      <xdr:row>96</xdr:row>
      <xdr:rowOff>154936</xdr:rowOff>
    </xdr:to>
    <xdr:sp macro="" textlink="">
      <xdr:nvSpPr>
        <xdr:cNvPr id="705" name="フローチャート : 判断 704"/>
        <xdr:cNvSpPr/>
      </xdr:nvSpPr>
      <xdr:spPr>
        <a:xfrm>
          <a:off x="14541500" y="1651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146063</xdr:rowOff>
    </xdr:from>
    <xdr:ext cx="534377" cy="259045"/>
    <xdr:sp macro="" textlink="">
      <xdr:nvSpPr>
        <xdr:cNvPr id="706" name="テキスト ボックス 705"/>
        <xdr:cNvSpPr txBox="1"/>
      </xdr:nvSpPr>
      <xdr:spPr>
        <a:xfrm>
          <a:off x="14325111" y="166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23854</xdr:rowOff>
    </xdr:from>
    <xdr:to>
      <xdr:col>19</xdr:col>
      <xdr:colOff>644525</xdr:colOff>
      <xdr:row>96</xdr:row>
      <xdr:rowOff>82539</xdr:rowOff>
    </xdr:to>
    <xdr:cxnSp macro="">
      <xdr:nvCxnSpPr>
        <xdr:cNvPr id="707" name="直線コネクタ 706"/>
        <xdr:cNvCxnSpPr/>
      </xdr:nvCxnSpPr>
      <xdr:spPr>
        <a:xfrm>
          <a:off x="12814300" y="16483054"/>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46521</xdr:rowOff>
    </xdr:from>
    <xdr:to>
      <xdr:col>20</xdr:col>
      <xdr:colOff>9525</xdr:colOff>
      <xdr:row>96</xdr:row>
      <xdr:rowOff>148121</xdr:rowOff>
    </xdr:to>
    <xdr:sp macro="" textlink="">
      <xdr:nvSpPr>
        <xdr:cNvPr id="708" name="フローチャート : 判断 707"/>
        <xdr:cNvSpPr/>
      </xdr:nvSpPr>
      <xdr:spPr>
        <a:xfrm>
          <a:off x="13652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139248</xdr:rowOff>
    </xdr:from>
    <xdr:ext cx="534377" cy="259045"/>
    <xdr:sp macro="" textlink="">
      <xdr:nvSpPr>
        <xdr:cNvPr id="709" name="テキスト ボックス 708"/>
        <xdr:cNvSpPr txBox="1"/>
      </xdr:nvSpPr>
      <xdr:spPr>
        <a:xfrm>
          <a:off x="13436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33448</xdr:rowOff>
    </xdr:from>
    <xdr:to>
      <xdr:col>18</xdr:col>
      <xdr:colOff>492125</xdr:colOff>
      <xdr:row>96</xdr:row>
      <xdr:rowOff>135048</xdr:rowOff>
    </xdr:to>
    <xdr:sp macro="" textlink="">
      <xdr:nvSpPr>
        <xdr:cNvPr id="710" name="フローチャート : 判断 709"/>
        <xdr:cNvSpPr/>
      </xdr:nvSpPr>
      <xdr:spPr>
        <a:xfrm>
          <a:off x="12763500" y="1649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126175</xdr:rowOff>
    </xdr:from>
    <xdr:ext cx="534377" cy="259045"/>
    <xdr:sp macro="" textlink="">
      <xdr:nvSpPr>
        <xdr:cNvPr id="711" name="テキスト ボックス 710"/>
        <xdr:cNvSpPr txBox="1"/>
      </xdr:nvSpPr>
      <xdr:spPr>
        <a:xfrm>
          <a:off x="12547111" y="165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57082</xdr:rowOff>
    </xdr:from>
    <xdr:to>
      <xdr:col>23</xdr:col>
      <xdr:colOff>568325</xdr:colOff>
      <xdr:row>96</xdr:row>
      <xdr:rowOff>158682</xdr:rowOff>
    </xdr:to>
    <xdr:sp macro="" textlink="">
      <xdr:nvSpPr>
        <xdr:cNvPr id="717" name="円/楕円 716"/>
        <xdr:cNvSpPr/>
      </xdr:nvSpPr>
      <xdr:spPr>
        <a:xfrm>
          <a:off x="16268700" y="165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35509</xdr:rowOff>
    </xdr:from>
    <xdr:ext cx="534377" cy="259045"/>
    <xdr:sp macro="" textlink="">
      <xdr:nvSpPr>
        <xdr:cNvPr id="718" name="公債費該当値テキスト"/>
        <xdr:cNvSpPr txBox="1"/>
      </xdr:nvSpPr>
      <xdr:spPr>
        <a:xfrm>
          <a:off x="16370300" y="164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37269</xdr:rowOff>
    </xdr:from>
    <xdr:to>
      <xdr:col>22</xdr:col>
      <xdr:colOff>415925</xdr:colOff>
      <xdr:row>96</xdr:row>
      <xdr:rowOff>138869</xdr:rowOff>
    </xdr:to>
    <xdr:sp macro="" textlink="">
      <xdr:nvSpPr>
        <xdr:cNvPr id="719" name="円/楕円 718"/>
        <xdr:cNvSpPr/>
      </xdr:nvSpPr>
      <xdr:spPr>
        <a:xfrm>
          <a:off x="15430500" y="164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155396</xdr:rowOff>
    </xdr:from>
    <xdr:ext cx="534377" cy="259045"/>
    <xdr:sp macro="" textlink="">
      <xdr:nvSpPr>
        <xdr:cNvPr id="720" name="テキスト ボックス 719"/>
        <xdr:cNvSpPr txBox="1"/>
      </xdr:nvSpPr>
      <xdr:spPr>
        <a:xfrm>
          <a:off x="15214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34254</xdr:rowOff>
    </xdr:from>
    <xdr:to>
      <xdr:col>21</xdr:col>
      <xdr:colOff>212725</xdr:colOff>
      <xdr:row>96</xdr:row>
      <xdr:rowOff>135854</xdr:rowOff>
    </xdr:to>
    <xdr:sp macro="" textlink="">
      <xdr:nvSpPr>
        <xdr:cNvPr id="721" name="円/楕円 720"/>
        <xdr:cNvSpPr/>
      </xdr:nvSpPr>
      <xdr:spPr>
        <a:xfrm>
          <a:off x="14541500" y="164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152381</xdr:rowOff>
    </xdr:from>
    <xdr:ext cx="534377" cy="259045"/>
    <xdr:sp macro="" textlink="">
      <xdr:nvSpPr>
        <xdr:cNvPr id="722" name="テキスト ボックス 721"/>
        <xdr:cNvSpPr txBox="1"/>
      </xdr:nvSpPr>
      <xdr:spPr>
        <a:xfrm>
          <a:off x="14325111" y="162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31739</xdr:rowOff>
    </xdr:from>
    <xdr:to>
      <xdr:col>20</xdr:col>
      <xdr:colOff>9525</xdr:colOff>
      <xdr:row>96</xdr:row>
      <xdr:rowOff>133339</xdr:rowOff>
    </xdr:to>
    <xdr:sp macro="" textlink="">
      <xdr:nvSpPr>
        <xdr:cNvPr id="723" name="円/楕円 722"/>
        <xdr:cNvSpPr/>
      </xdr:nvSpPr>
      <xdr:spPr>
        <a:xfrm>
          <a:off x="13652500" y="164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149866</xdr:rowOff>
    </xdr:from>
    <xdr:ext cx="534377" cy="259045"/>
    <xdr:sp macro="" textlink="">
      <xdr:nvSpPr>
        <xdr:cNvPr id="724" name="テキスト ボックス 723"/>
        <xdr:cNvSpPr txBox="1"/>
      </xdr:nvSpPr>
      <xdr:spPr>
        <a:xfrm>
          <a:off x="13436111" y="162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144504</xdr:rowOff>
    </xdr:from>
    <xdr:to>
      <xdr:col>18</xdr:col>
      <xdr:colOff>492125</xdr:colOff>
      <xdr:row>96</xdr:row>
      <xdr:rowOff>74654</xdr:rowOff>
    </xdr:to>
    <xdr:sp macro="" textlink="">
      <xdr:nvSpPr>
        <xdr:cNvPr id="725" name="円/楕円 724"/>
        <xdr:cNvSpPr/>
      </xdr:nvSpPr>
      <xdr:spPr>
        <a:xfrm>
          <a:off x="12763500" y="164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91181</xdr:rowOff>
    </xdr:from>
    <xdr:ext cx="534377" cy="259045"/>
    <xdr:sp macro="" textlink="">
      <xdr:nvSpPr>
        <xdr:cNvPr id="726" name="テキスト ボックス 725"/>
        <xdr:cNvSpPr txBox="1"/>
      </xdr:nvSpPr>
      <xdr:spPr>
        <a:xfrm>
          <a:off x="12547111" y="162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127000</xdr:rowOff>
    </xdr:from>
    <xdr:to>
      <xdr:col>31</xdr:col>
      <xdr:colOff>85725</xdr:colOff>
      <xdr:row>39</xdr:row>
      <xdr:rowOff>57150</xdr:rowOff>
    </xdr:to>
    <xdr:sp macro="" textlink="">
      <xdr:nvSpPr>
        <xdr:cNvPr id="759" name="フローチャート : 判断 758"/>
        <xdr:cNvSpPr/>
      </xdr:nvSpPr>
      <xdr:spPr>
        <a:xfrm>
          <a:off x="21272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73677</xdr:rowOff>
    </xdr:from>
    <xdr:ext cx="313932" cy="259045"/>
    <xdr:sp macro="" textlink="">
      <xdr:nvSpPr>
        <xdr:cNvPr id="760" name="テキスト ボックス 759"/>
        <xdr:cNvSpPr txBox="1"/>
      </xdr:nvSpPr>
      <xdr:spPr>
        <a:xfrm>
          <a:off x="21166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63500</xdr:rowOff>
    </xdr:from>
    <xdr:to>
      <xdr:col>29</xdr:col>
      <xdr:colOff>568325</xdr:colOff>
      <xdr:row>38</xdr:row>
      <xdr:rowOff>165100</xdr:rowOff>
    </xdr:to>
    <xdr:sp macro="" textlink="">
      <xdr:nvSpPr>
        <xdr:cNvPr id="762" name="フローチャート : 判断 761"/>
        <xdr:cNvSpPr/>
      </xdr:nvSpPr>
      <xdr:spPr>
        <a:xfrm>
          <a:off x="20383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10177</xdr:rowOff>
    </xdr:from>
    <xdr:ext cx="313932" cy="259045"/>
    <xdr:sp macro="" textlink="">
      <xdr:nvSpPr>
        <xdr:cNvPr id="763" name="テキスト ボックス 762"/>
        <xdr:cNvSpPr txBox="1"/>
      </xdr:nvSpPr>
      <xdr:spPr>
        <a:xfrm>
          <a:off x="20277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5" name="フローチャート : 判断 764"/>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54627</xdr:rowOff>
    </xdr:from>
    <xdr:ext cx="313932" cy="259045"/>
    <xdr:sp macro="" textlink="">
      <xdr:nvSpPr>
        <xdr:cNvPr id="766" name="テキスト ボックス 765"/>
        <xdr:cNvSpPr txBox="1"/>
      </xdr:nvSpPr>
      <xdr:spPr>
        <a:xfrm>
          <a:off x="19388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2540</xdr:rowOff>
    </xdr:from>
    <xdr:to>
      <xdr:col>27</xdr:col>
      <xdr:colOff>161925</xdr:colOff>
      <xdr:row>38</xdr:row>
      <xdr:rowOff>104140</xdr:rowOff>
    </xdr:to>
    <xdr:sp macro="" textlink="">
      <xdr:nvSpPr>
        <xdr:cNvPr id="767" name="フローチャート : 判断 76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120667</xdr:rowOff>
    </xdr:from>
    <xdr:ext cx="378565" cy="259045"/>
    <xdr:sp macro="" textlink="">
      <xdr:nvSpPr>
        <xdr:cNvPr id="768" name="テキスト ボックス 767"/>
        <xdr:cNvSpPr txBox="1"/>
      </xdr:nvSpPr>
      <xdr:spPr>
        <a:xfrm>
          <a:off x="18467017" y="62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総務費においては、新本庁舎建設事業の完了が大きな減少要因となっている。民生費においては、平成</a:t>
          </a:r>
          <a:r>
            <a:rPr kumimoji="1" lang="en-US" altLang="ja-JP" sz="1300">
              <a:latin typeface="ＭＳ Ｐゴシック"/>
            </a:rPr>
            <a:t>24</a:t>
          </a:r>
          <a:r>
            <a:rPr kumimoji="1" lang="ja-JP" altLang="en-US" sz="1300">
              <a:latin typeface="ＭＳ Ｐゴシック"/>
            </a:rPr>
            <a:t>年度住民一人当たり</a:t>
          </a:r>
          <a:r>
            <a:rPr kumimoji="1" lang="en-US" altLang="ja-JP" sz="1300">
              <a:latin typeface="ＭＳ Ｐゴシック"/>
            </a:rPr>
            <a:t>198,891</a:t>
          </a:r>
          <a:r>
            <a:rPr kumimoji="1" lang="ja-JP" altLang="en-US" sz="1300">
              <a:latin typeface="ＭＳ Ｐゴシック"/>
            </a:rPr>
            <a:t>円と突出している。これは、原子力発電所事故により被った風評や地域ブランド・イメージの回復に向けた活動を支援するための県南・会津・南会津地域給付金給付事業交付金の影響によるためである。労働費においては、年々減少傾向にあるが緊急雇用創出基金事業の縮小が主な要因である。商工費においては、住民一人当たり</a:t>
          </a:r>
          <a:r>
            <a:rPr kumimoji="1" lang="en-US" altLang="ja-JP" sz="1300">
              <a:latin typeface="ＭＳ Ｐゴシック"/>
            </a:rPr>
            <a:t>27,500</a:t>
          </a:r>
          <a:r>
            <a:rPr kumimoji="1" lang="ja-JP" altLang="en-US" sz="1300">
              <a:latin typeface="ＭＳ Ｐゴシック"/>
            </a:rPr>
            <a:t>円となっており、類似団体平均と比較して高い傾向にある。これは、観光業や商工業の充実を図るため観光商工振興事業に重点的に取り組んできたことによるものである。災害復旧費においては、平成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月に発生した豪雨により被災した林道施設復旧のため平成</a:t>
          </a:r>
          <a:r>
            <a:rPr kumimoji="1" lang="en-US" altLang="ja-JP" sz="1300">
              <a:latin typeface="ＭＳ Ｐゴシック"/>
            </a:rPr>
            <a:t>26</a:t>
          </a:r>
          <a:r>
            <a:rPr kumimoji="1" lang="ja-JP" altLang="en-US" sz="1300">
              <a:latin typeface="ＭＳ Ｐゴシック"/>
            </a:rPr>
            <a:t>年度の災害復旧事業費が増加した。教育費においては、前年度と比較すると住民一人当たり</a:t>
          </a:r>
          <a:r>
            <a:rPr kumimoji="1" lang="en-US" altLang="ja-JP" sz="1300">
              <a:latin typeface="ＭＳ Ｐゴシック"/>
            </a:rPr>
            <a:t>9,206</a:t>
          </a:r>
          <a:r>
            <a:rPr kumimoji="1" lang="ja-JP" altLang="en-US" sz="1300">
              <a:latin typeface="ＭＳ Ｐゴシック"/>
            </a:rPr>
            <a:t>円増加している。これは、平成２７年度より第三中学校体育館改築工事に着工したことが主な要因である。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財政調整基金残高については、平成１９年度以降増加し、平成２７年度には標準財政規模比１９．２２％となった。</a:t>
          </a:r>
        </a:p>
        <a:p>
          <a:r>
            <a:rPr kumimoji="1" lang="ja-JP" altLang="en-US" sz="1200">
              <a:latin typeface="ＭＳ ゴシック" pitchFamily="49" charset="-128"/>
              <a:ea typeface="ＭＳ ゴシック" pitchFamily="49" charset="-128"/>
            </a:rPr>
            <a:t>　また、平成２５年度、平成２６年度の実質単年度収支はマイナスとなっているが、これは標準財政規模を鑑み、また平成２８年度以降の普通交付税の段階的縮減を見越し、それ以降の市債の償還に計画的に対応するため減債基金への積み立てを主としたことによるものである。平成２７年度は、市税収入が減収となっているものの、降雪量が少なく除雪経費が縮小したことからプラスに転じ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赤字となっている会計は存在しない。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26491473</v>
      </c>
      <c r="BO4" s="379"/>
      <c r="BP4" s="379"/>
      <c r="BQ4" s="379"/>
      <c r="BR4" s="379"/>
      <c r="BS4" s="379"/>
      <c r="BT4" s="379"/>
      <c r="BU4" s="380"/>
      <c r="BV4" s="378">
        <v>27646539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25778347</v>
      </c>
      <c r="BO5" s="416"/>
      <c r="BP5" s="416"/>
      <c r="BQ5" s="416"/>
      <c r="BR5" s="416"/>
      <c r="BS5" s="416"/>
      <c r="BT5" s="416"/>
      <c r="BU5" s="417"/>
      <c r="BV5" s="415">
        <v>26808393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83.8</v>
      </c>
      <c r="CU5" s="413"/>
      <c r="CV5" s="413"/>
      <c r="CW5" s="413"/>
      <c r="CX5" s="413"/>
      <c r="CY5" s="413"/>
      <c r="CZ5" s="413"/>
      <c r="DA5" s="414"/>
      <c r="DB5" s="412">
        <v>85.5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713126</v>
      </c>
      <c r="BO6" s="416"/>
      <c r="BP6" s="416"/>
      <c r="BQ6" s="416"/>
      <c r="BR6" s="416"/>
      <c r="BS6" s="416"/>
      <c r="BT6" s="416"/>
      <c r="BU6" s="417"/>
      <c r="BV6" s="415">
        <v>838146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88.8</v>
      </c>
      <c r="CU6" s="453"/>
      <c r="CV6" s="453"/>
      <c r="CW6" s="453"/>
      <c r="CX6" s="453"/>
      <c r="CY6" s="453"/>
      <c r="CZ6" s="453"/>
      <c r="DA6" s="454"/>
      <c r="DB6" s="452">
        <v>90.9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184672</v>
      </c>
      <c r="BO7" s="416"/>
      <c r="BP7" s="416"/>
      <c r="BQ7" s="416"/>
      <c r="BR7" s="416"/>
      <c r="BS7" s="416"/>
      <c r="BT7" s="416"/>
      <c r="BU7" s="417"/>
      <c r="BV7" s="415">
        <v>308988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16258864</v>
      </c>
      <c r="CU7" s="416"/>
      <c r="CV7" s="416"/>
      <c r="CW7" s="416"/>
      <c r="CX7" s="416"/>
      <c r="CY7" s="416"/>
      <c r="CZ7" s="416"/>
      <c r="DA7" s="417"/>
      <c r="DB7" s="415">
        <v>16161758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528454</v>
      </c>
      <c r="BO8" s="416"/>
      <c r="BP8" s="416"/>
      <c r="BQ8" s="416"/>
      <c r="BR8" s="416"/>
      <c r="BS8" s="416"/>
      <c r="BT8" s="416"/>
      <c r="BU8" s="417"/>
      <c r="BV8" s="415">
        <v>529158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49377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-704</v>
      </c>
      <c r="BO9" s="416"/>
      <c r="BP9" s="416"/>
      <c r="BQ9" s="416"/>
      <c r="BR9" s="416"/>
      <c r="BS9" s="416"/>
      <c r="BT9" s="416"/>
      <c r="BU9" s="417"/>
      <c r="BV9" s="415">
        <v>-503948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11.8</v>
      </c>
      <c r="CU9" s="413"/>
      <c r="CV9" s="413"/>
      <c r="CW9" s="413"/>
      <c r="CX9" s="413"/>
      <c r="CY9" s="413"/>
      <c r="CZ9" s="413"/>
      <c r="DA9" s="414"/>
      <c r="DB9" s="412">
        <v>12.3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52356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122530</v>
      </c>
      <c r="BO10" s="416"/>
      <c r="BP10" s="416"/>
      <c r="BQ10" s="416"/>
      <c r="BR10" s="416"/>
      <c r="BS10" s="416"/>
      <c r="BT10" s="416"/>
      <c r="BU10" s="417"/>
      <c r="BV10" s="415">
        <v>360354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50141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20568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49952</v>
      </c>
      <c r="S13" s="497"/>
      <c r="T13" s="497"/>
      <c r="U13" s="497"/>
      <c r="V13" s="498"/>
      <c r="W13" s="431" t="s">
        <v>121</v>
      </c>
      <c r="X13" s="432"/>
      <c r="Y13" s="432"/>
      <c r="Z13" s="432"/>
      <c r="AA13" s="432"/>
      <c r="AB13" s="422"/>
      <c r="AC13" s="466">
        <v>3530</v>
      </c>
      <c r="AD13" s="467"/>
      <c r="AE13" s="467"/>
      <c r="AF13" s="467"/>
      <c r="AG13" s="506"/>
      <c r="AH13" s="466">
        <v>4654</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121826</v>
      </c>
      <c r="BO13" s="416"/>
      <c r="BP13" s="416"/>
      <c r="BQ13" s="416"/>
      <c r="BR13" s="416"/>
      <c r="BS13" s="416"/>
      <c r="BT13" s="416"/>
      <c r="BU13" s="417"/>
      <c r="BV13" s="415">
        <v>-164162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50829</v>
      </c>
      <c r="S14" s="497"/>
      <c r="T14" s="497"/>
      <c r="U14" s="497"/>
      <c r="V14" s="498"/>
      <c r="W14" s="405"/>
      <c r="X14" s="406"/>
      <c r="Y14" s="406"/>
      <c r="Z14" s="406"/>
      <c r="AA14" s="406"/>
      <c r="AB14" s="395"/>
      <c r="AC14" s="499">
        <v>14.7</v>
      </c>
      <c r="AD14" s="500"/>
      <c r="AE14" s="500"/>
      <c r="AF14" s="500"/>
      <c r="AG14" s="501"/>
      <c r="AH14" s="499">
        <v>16.7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45.2</v>
      </c>
      <c r="CU14" s="511"/>
      <c r="CV14" s="511"/>
      <c r="CW14" s="511"/>
      <c r="CX14" s="511"/>
      <c r="CY14" s="511"/>
      <c r="CZ14" s="511"/>
      <c r="DA14" s="512"/>
      <c r="DB14" s="510">
        <v>56.2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50660</v>
      </c>
      <c r="S15" s="497"/>
      <c r="T15" s="497"/>
      <c r="U15" s="497"/>
      <c r="V15" s="498"/>
      <c r="W15" s="431" t="s">
        <v>127</v>
      </c>
      <c r="X15" s="432"/>
      <c r="Y15" s="432"/>
      <c r="Z15" s="432"/>
      <c r="AA15" s="432"/>
      <c r="AB15" s="422"/>
      <c r="AC15" s="466">
        <v>7371</v>
      </c>
      <c r="AD15" s="467"/>
      <c r="AE15" s="467"/>
      <c r="AF15" s="467"/>
      <c r="AG15" s="506"/>
      <c r="AH15" s="466">
        <v>8922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4635746</v>
      </c>
      <c r="BO15" s="379"/>
      <c r="BP15" s="379"/>
      <c r="BQ15" s="379"/>
      <c r="BR15" s="379"/>
      <c r="BS15" s="379"/>
      <c r="BT15" s="379"/>
      <c r="BU15" s="380"/>
      <c r="BV15" s="378">
        <v>4497568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30.8</v>
      </c>
      <c r="AD16" s="500"/>
      <c r="AE16" s="500"/>
      <c r="AF16" s="500"/>
      <c r="AG16" s="501"/>
      <c r="AH16" s="499">
        <v>32.1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12383309</v>
      </c>
      <c r="BO16" s="416"/>
      <c r="BP16" s="416"/>
      <c r="BQ16" s="416"/>
      <c r="BR16" s="416"/>
      <c r="BS16" s="416"/>
      <c r="BT16" s="416"/>
      <c r="BU16" s="417"/>
      <c r="BV16" s="415">
        <v>11834001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13036</v>
      </c>
      <c r="AD17" s="467"/>
      <c r="AE17" s="467"/>
      <c r="AF17" s="467"/>
      <c r="AG17" s="506"/>
      <c r="AH17" s="466">
        <v>14077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5810382</v>
      </c>
      <c r="BO17" s="416"/>
      <c r="BP17" s="416"/>
      <c r="BQ17" s="416"/>
      <c r="BR17" s="416"/>
      <c r="BS17" s="416"/>
      <c r="BT17" s="416"/>
      <c r="BU17" s="417"/>
      <c r="BV17" s="415">
        <v>5726270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554.63</v>
      </c>
      <c r="M18" s="528"/>
      <c r="N18" s="528"/>
      <c r="O18" s="528"/>
      <c r="P18" s="528"/>
      <c r="Q18" s="528"/>
      <c r="R18" s="529"/>
      <c r="S18" s="529"/>
      <c r="T18" s="529"/>
      <c r="U18" s="529"/>
      <c r="V18" s="530"/>
      <c r="W18" s="433"/>
      <c r="X18" s="434"/>
      <c r="Y18" s="434"/>
      <c r="Z18" s="434"/>
      <c r="AA18" s="434"/>
      <c r="AB18" s="425"/>
      <c r="AC18" s="531">
        <v>54.5</v>
      </c>
      <c r="AD18" s="532"/>
      <c r="AE18" s="532"/>
      <c r="AF18" s="532"/>
      <c r="AG18" s="533"/>
      <c r="AH18" s="531">
        <v>50.6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13825925</v>
      </c>
      <c r="BO18" s="416"/>
      <c r="BP18" s="416"/>
      <c r="BQ18" s="416"/>
      <c r="BR18" s="416"/>
      <c r="BS18" s="416"/>
      <c r="BT18" s="416"/>
      <c r="BU18" s="417"/>
      <c r="BV18" s="415">
        <v>13807177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89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18977096</v>
      </c>
      <c r="BO19" s="416"/>
      <c r="BP19" s="416"/>
      <c r="BQ19" s="416"/>
      <c r="BR19" s="416"/>
      <c r="BS19" s="416"/>
      <c r="BT19" s="416"/>
      <c r="BU19" s="417"/>
      <c r="BV19" s="415">
        <v>19293623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16752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25380375</v>
      </c>
      <c r="BO23" s="416"/>
      <c r="BP23" s="416"/>
      <c r="BQ23" s="416"/>
      <c r="BR23" s="416"/>
      <c r="BS23" s="416"/>
      <c r="BT23" s="416"/>
      <c r="BU23" s="417"/>
      <c r="BV23" s="415">
        <v>25310870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9500</v>
      </c>
      <c r="R24" s="467"/>
      <c r="S24" s="467"/>
      <c r="T24" s="467"/>
      <c r="U24" s="467"/>
      <c r="V24" s="506"/>
      <c r="W24" s="561"/>
      <c r="X24" s="549"/>
      <c r="Y24" s="550"/>
      <c r="Z24" s="465" t="s">
        <v>150</v>
      </c>
      <c r="AA24" s="445"/>
      <c r="AB24" s="445"/>
      <c r="AC24" s="445"/>
      <c r="AD24" s="445"/>
      <c r="AE24" s="445"/>
      <c r="AF24" s="445"/>
      <c r="AG24" s="446"/>
      <c r="AH24" s="466">
        <v>453</v>
      </c>
      <c r="AI24" s="467"/>
      <c r="AJ24" s="467"/>
      <c r="AK24" s="467"/>
      <c r="AL24" s="506"/>
      <c r="AM24" s="466">
        <v>1542918</v>
      </c>
      <c r="AN24" s="467"/>
      <c r="AO24" s="467"/>
      <c r="AP24" s="467"/>
      <c r="AQ24" s="467"/>
      <c r="AR24" s="506"/>
      <c r="AS24" s="466">
        <v>3406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21121186</v>
      </c>
      <c r="BO24" s="416"/>
      <c r="BP24" s="416"/>
      <c r="BQ24" s="416"/>
      <c r="BR24" s="416"/>
      <c r="BS24" s="416"/>
      <c r="BT24" s="416"/>
      <c r="BU24" s="417"/>
      <c r="BV24" s="415">
        <v>20695274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7600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615221</v>
      </c>
      <c r="BO25" s="379"/>
      <c r="BP25" s="379"/>
      <c r="BQ25" s="379"/>
      <c r="BR25" s="379"/>
      <c r="BS25" s="379"/>
      <c r="BT25" s="379"/>
      <c r="BU25" s="380"/>
      <c r="BV25" s="378">
        <v>760703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7000</v>
      </c>
      <c r="R26" s="467"/>
      <c r="S26" s="467"/>
      <c r="T26" s="467"/>
      <c r="U26" s="467"/>
      <c r="V26" s="506"/>
      <c r="W26" s="561"/>
      <c r="X26" s="549"/>
      <c r="Y26" s="550"/>
      <c r="Z26" s="465" t="s">
        <v>156</v>
      </c>
      <c r="AA26" s="571"/>
      <c r="AB26" s="571"/>
      <c r="AC26" s="571"/>
      <c r="AD26" s="571"/>
      <c r="AE26" s="571"/>
      <c r="AF26" s="571"/>
      <c r="AG26" s="572"/>
      <c r="AH26" s="466">
        <v>23</v>
      </c>
      <c r="AI26" s="467"/>
      <c r="AJ26" s="467"/>
      <c r="AK26" s="467"/>
      <c r="AL26" s="506"/>
      <c r="AM26" s="466">
        <v>84548</v>
      </c>
      <c r="AN26" s="467"/>
      <c r="AO26" s="467"/>
      <c r="AP26" s="467"/>
      <c r="AQ26" s="467"/>
      <c r="AR26" s="506"/>
      <c r="AS26" s="466">
        <v>3676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4300</v>
      </c>
      <c r="R27" s="467"/>
      <c r="S27" s="467"/>
      <c r="T27" s="467"/>
      <c r="U27" s="467"/>
      <c r="V27" s="506"/>
      <c r="W27" s="561"/>
      <c r="X27" s="549"/>
      <c r="Y27" s="550"/>
      <c r="Z27" s="465" t="s">
        <v>159</v>
      </c>
      <c r="AA27" s="445"/>
      <c r="AB27" s="445"/>
      <c r="AC27" s="445"/>
      <c r="AD27" s="445"/>
      <c r="AE27" s="445"/>
      <c r="AF27" s="445"/>
      <c r="AG27" s="446"/>
      <c r="AH27" s="466">
        <v>11</v>
      </c>
      <c r="AI27" s="467"/>
      <c r="AJ27" s="467"/>
      <c r="AK27" s="467"/>
      <c r="AL27" s="506"/>
      <c r="AM27" s="466">
        <v>44761</v>
      </c>
      <c r="AN27" s="467"/>
      <c r="AO27" s="467"/>
      <c r="AP27" s="467"/>
      <c r="AQ27" s="467"/>
      <c r="AR27" s="506"/>
      <c r="AS27" s="466">
        <v>4069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1064612</v>
      </c>
      <c r="BO27" s="585"/>
      <c r="BP27" s="585"/>
      <c r="BQ27" s="585"/>
      <c r="BR27" s="585"/>
      <c r="BS27" s="585"/>
      <c r="BT27" s="585"/>
      <c r="BU27" s="586"/>
      <c r="BV27" s="584">
        <v>1064516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3800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3125630</v>
      </c>
      <c r="BO28" s="379"/>
      <c r="BP28" s="379"/>
      <c r="BQ28" s="379"/>
      <c r="BR28" s="379"/>
      <c r="BS28" s="379"/>
      <c r="BT28" s="379"/>
      <c r="BU28" s="380"/>
      <c r="BV28" s="378">
        <v>3003100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24</v>
      </c>
      <c r="M29" s="467"/>
      <c r="N29" s="467"/>
      <c r="O29" s="467"/>
      <c r="P29" s="506"/>
      <c r="Q29" s="466">
        <v>3500</v>
      </c>
      <c r="R29" s="467"/>
      <c r="S29" s="467"/>
      <c r="T29" s="467"/>
      <c r="U29" s="467"/>
      <c r="V29" s="506"/>
      <c r="W29" s="562"/>
      <c r="X29" s="563"/>
      <c r="Y29" s="564"/>
      <c r="Z29" s="465" t="s">
        <v>166</v>
      </c>
      <c r="AA29" s="445"/>
      <c r="AB29" s="445"/>
      <c r="AC29" s="445"/>
      <c r="AD29" s="445"/>
      <c r="AE29" s="445"/>
      <c r="AF29" s="445"/>
      <c r="AG29" s="446"/>
      <c r="AH29" s="466">
        <v>464</v>
      </c>
      <c r="AI29" s="467"/>
      <c r="AJ29" s="467"/>
      <c r="AK29" s="467"/>
      <c r="AL29" s="506"/>
      <c r="AM29" s="466">
        <v>1587679</v>
      </c>
      <c r="AN29" s="467"/>
      <c r="AO29" s="467"/>
      <c r="AP29" s="467"/>
      <c r="AQ29" s="467"/>
      <c r="AR29" s="506"/>
      <c r="AS29" s="466">
        <v>3422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2160873</v>
      </c>
      <c r="BO29" s="416"/>
      <c r="BP29" s="416"/>
      <c r="BQ29" s="416"/>
      <c r="BR29" s="416"/>
      <c r="BS29" s="416"/>
      <c r="BT29" s="416"/>
      <c r="BU29" s="417"/>
      <c r="BV29" s="415">
        <v>1895060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2357677</v>
      </c>
      <c r="BO30" s="585"/>
      <c r="BP30" s="585"/>
      <c r="BQ30" s="585"/>
      <c r="BR30" s="585"/>
      <c r="BS30" s="585"/>
      <c r="BT30" s="585"/>
      <c r="BU30" s="586"/>
      <c r="BV30" s="584">
        <v>1773983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喜多方地方広域市町村圏組合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財団法人喜多方市体育協会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公有林整備事業特別会計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●一般会計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喜多方市ふるさと振興株式会社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喜多方西部土地区画整理事業特別会計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●喜多方プラザ特別会計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喜多方地方土地開発公社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塩川駅西土地区画整理事業特別会計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●ふるさと市町村圏事業特別会計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●介護保険事業特別</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福島県市町村総合事務組合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●消防補償等特別会計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●消防賞じゅつ金特別会計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●非常勤職員公務災害補償特別会計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520</v>
      </c>
      <c r="D34" s="1181"/>
      <c r="E34" s="1182"/>
      <c r="F34" s="32">
        <v>1.73</v>
      </c>
      <c r="G34" s="33">
        <v>2.57</v>
      </c>
      <c r="H34" s="33">
        <v>3.68</v>
      </c>
      <c r="I34" s="33">
        <v>4.13</v>
      </c>
      <c r="J34" s="34">
        <v>4.12</v>
      </c>
      <c r="K34" s="22"/>
      <c r="L34" s="22"/>
      <c r="M34" s="22"/>
      <c r="N34" s="22"/>
      <c r="O34" s="22"/>
      <c r="P34" s="22"/>
    </row>
    <row r="35" spans="1:16" ht="39" customHeight="1">
      <c r="A35" s="22"/>
      <c r="B35" s="35"/>
      <c r="C35" s="1175" t="s">
        <v>521</v>
      </c>
      <c r="D35" s="1176"/>
      <c r="E35" s="1177"/>
      <c r="F35" s="36">
        <v>4.43</v>
      </c>
      <c r="G35" s="37">
        <v>8.4499999999999993</v>
      </c>
      <c r="H35" s="37">
        <v>6.34</v>
      </c>
      <c r="I35" s="37">
        <v>3.27</v>
      </c>
      <c r="J35" s="38">
        <v>3.25</v>
      </c>
      <c r="K35" s="22"/>
      <c r="L35" s="22"/>
      <c r="M35" s="22"/>
      <c r="N35" s="22"/>
      <c r="O35" s="22"/>
      <c r="P35" s="22"/>
    </row>
    <row r="36" spans="1:16" ht="39" customHeight="1">
      <c r="A36" s="22"/>
      <c r="B36" s="35"/>
      <c r="C36" s="1175" t="s">
        <v>522</v>
      </c>
      <c r="D36" s="1176"/>
      <c r="E36" s="1177"/>
      <c r="F36" s="36">
        <v>8.14</v>
      </c>
      <c r="G36" s="37">
        <v>7.51</v>
      </c>
      <c r="H36" s="37">
        <v>4.9400000000000004</v>
      </c>
      <c r="I36" s="37">
        <v>3.23</v>
      </c>
      <c r="J36" s="38">
        <v>3.08</v>
      </c>
      <c r="K36" s="22"/>
      <c r="L36" s="22"/>
      <c r="M36" s="22"/>
      <c r="N36" s="22"/>
      <c r="O36" s="22"/>
      <c r="P36" s="22"/>
    </row>
    <row r="37" spans="1:16" ht="39" customHeight="1">
      <c r="A37" s="22"/>
      <c r="B37" s="35"/>
      <c r="C37" s="1175" t="s">
        <v>523</v>
      </c>
      <c r="D37" s="1176"/>
      <c r="E37" s="1177"/>
      <c r="F37" s="36">
        <v>0.69</v>
      </c>
      <c r="G37" s="37">
        <v>0.76</v>
      </c>
      <c r="H37" s="37">
        <v>0.62</v>
      </c>
      <c r="I37" s="37">
        <v>0.72</v>
      </c>
      <c r="J37" s="38">
        <v>0.72</v>
      </c>
      <c r="K37" s="22"/>
      <c r="L37" s="22"/>
      <c r="M37" s="22"/>
      <c r="N37" s="22"/>
      <c r="O37" s="22"/>
      <c r="P37" s="22"/>
    </row>
    <row r="38" spans="1:16" ht="39" customHeight="1">
      <c r="A38" s="22"/>
      <c r="B38" s="35"/>
      <c r="C38" s="1175" t="s">
        <v>524</v>
      </c>
      <c r="D38" s="1176"/>
      <c r="E38" s="1177"/>
      <c r="F38" s="36">
        <v>0</v>
      </c>
      <c r="G38" s="37">
        <v>0</v>
      </c>
      <c r="H38" s="37">
        <v>0</v>
      </c>
      <c r="I38" s="37">
        <v>0</v>
      </c>
      <c r="J38" s="38">
        <v>0.01</v>
      </c>
      <c r="K38" s="22"/>
      <c r="L38" s="22"/>
      <c r="M38" s="22"/>
      <c r="N38" s="22"/>
      <c r="O38" s="22"/>
      <c r="P38" s="22"/>
    </row>
    <row r="39" spans="1:16" ht="39" customHeight="1">
      <c r="A39" s="22"/>
      <c r="B39" s="35"/>
      <c r="C39" s="1175" t="s">
        <v>525</v>
      </c>
      <c r="D39" s="1176"/>
      <c r="E39" s="1177"/>
      <c r="F39" s="36">
        <v>0</v>
      </c>
      <c r="G39" s="37">
        <v>0</v>
      </c>
      <c r="H39" s="37">
        <v>0</v>
      </c>
      <c r="I39" s="37">
        <v>0</v>
      </c>
      <c r="J39" s="38">
        <v>0</v>
      </c>
      <c r="K39" s="22"/>
      <c r="L39" s="22"/>
      <c r="M39" s="22"/>
      <c r="N39" s="22"/>
      <c r="O39" s="22"/>
      <c r="P39" s="22"/>
    </row>
    <row r="40" spans="1:16" ht="39" customHeight="1">
      <c r="A40" s="22"/>
      <c r="B40" s="35"/>
      <c r="C40" s="1175" t="s">
        <v>526</v>
      </c>
      <c r="D40" s="1176"/>
      <c r="E40" s="1177"/>
      <c r="F40" s="36">
        <v>0</v>
      </c>
      <c r="G40" s="37">
        <v>0</v>
      </c>
      <c r="H40" s="37">
        <v>0</v>
      </c>
      <c r="I40" s="37">
        <v>0</v>
      </c>
      <c r="J40" s="38">
        <v>0</v>
      </c>
      <c r="K40" s="22"/>
      <c r="L40" s="22"/>
      <c r="M40" s="22"/>
      <c r="N40" s="22"/>
      <c r="O40" s="22"/>
      <c r="P40" s="22"/>
    </row>
    <row r="41" spans="1:16" ht="39" customHeight="1">
      <c r="A41" s="22"/>
      <c r="B41" s="35"/>
      <c r="C41" s="1175" t="s">
        <v>527</v>
      </c>
      <c r="D41" s="1176"/>
      <c r="E41" s="1177"/>
      <c r="F41" s="36">
        <v>0</v>
      </c>
      <c r="G41" s="37">
        <v>0</v>
      </c>
      <c r="H41" s="37">
        <v>0</v>
      </c>
      <c r="I41" s="37">
        <v>0</v>
      </c>
      <c r="J41" s="38">
        <v>0</v>
      </c>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2610</v>
      </c>
      <c r="L45" s="60">
        <v>2569</v>
      </c>
      <c r="M45" s="60">
        <v>2539</v>
      </c>
      <c r="N45" s="60">
        <v>2496</v>
      </c>
      <c r="O45" s="61">
        <v>2349</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859</v>
      </c>
      <c r="L48" s="64">
        <v>878</v>
      </c>
      <c r="M48" s="64">
        <v>896</v>
      </c>
      <c r="N48" s="64">
        <v>821</v>
      </c>
      <c r="O48" s="65">
        <v>827</v>
      </c>
      <c r="P48" s="48"/>
      <c r="Q48" s="48"/>
      <c r="R48" s="48"/>
      <c r="S48" s="48"/>
      <c r="T48" s="48"/>
      <c r="U48" s="48"/>
    </row>
    <row r="49" spans="1:21" ht="30.75" customHeight="1">
      <c r="A49" s="48"/>
      <c r="B49" s="1193"/>
      <c r="C49" s="1194"/>
      <c r="D49" s="62"/>
      <c r="E49" s="1185" t="s">
        <v>16</v>
      </c>
      <c r="F49" s="1185"/>
      <c r="G49" s="1185"/>
      <c r="H49" s="1185"/>
      <c r="I49" s="1185"/>
      <c r="J49" s="1186"/>
      <c r="K49" s="63">
        <v>313</v>
      </c>
      <c r="L49" s="64">
        <v>199</v>
      </c>
      <c r="M49" s="64">
        <v>186</v>
      </c>
      <c r="N49" s="64">
        <v>175</v>
      </c>
      <c r="O49" s="65">
        <v>178</v>
      </c>
      <c r="P49" s="48"/>
      <c r="Q49" s="48"/>
      <c r="R49" s="48"/>
      <c r="S49" s="48"/>
      <c r="T49" s="48"/>
      <c r="U49" s="48"/>
    </row>
    <row r="50" spans="1:21" ht="30.75" customHeight="1">
      <c r="A50" s="48"/>
      <c r="B50" s="1193"/>
      <c r="C50" s="1194"/>
      <c r="D50" s="62"/>
      <c r="E50" s="1185" t="s">
        <v>17</v>
      </c>
      <c r="F50" s="1185"/>
      <c r="G50" s="1185"/>
      <c r="H50" s="1185"/>
      <c r="I50" s="1185"/>
      <c r="J50" s="1186"/>
      <c r="K50" s="63">
        <v>819</v>
      </c>
      <c r="L50" s="64">
        <v>552</v>
      </c>
      <c r="M50" s="64">
        <v>893</v>
      </c>
      <c r="N50" s="64">
        <v>268</v>
      </c>
      <c r="O50" s="65">
        <v>181</v>
      </c>
      <c r="P50" s="48"/>
      <c r="Q50" s="48"/>
      <c r="R50" s="48"/>
      <c r="S50" s="48"/>
      <c r="T50" s="48"/>
      <c r="U50" s="48"/>
    </row>
    <row r="51" spans="1:21" ht="30.75" customHeight="1">
      <c r="A51" s="48"/>
      <c r="B51" s="1195"/>
      <c r="C51" s="1196"/>
      <c r="D51" s="66"/>
      <c r="E51" s="1185" t="s">
        <v>18</v>
      </c>
      <c r="F51" s="1185"/>
      <c r="G51" s="1185"/>
      <c r="H51" s="1185"/>
      <c r="I51" s="1185"/>
      <c r="J51" s="1186"/>
      <c r="K51" s="63">
        <v>0</v>
      </c>
      <c r="L51" s="64">
        <v>1</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2334</v>
      </c>
      <c r="L52" s="64">
        <v>2334</v>
      </c>
      <c r="M52" s="64">
        <v>2310</v>
      </c>
      <c r="N52" s="64">
        <v>2378</v>
      </c>
      <c r="O52" s="65">
        <v>2293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2267</v>
      </c>
      <c r="L53" s="69">
        <v>1865</v>
      </c>
      <c r="M53" s="69">
        <v>2204</v>
      </c>
      <c r="N53" s="69">
        <v>1382</v>
      </c>
      <c r="O53" s="70">
        <v>1242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99" t="s">
        <v>24</v>
      </c>
      <c r="C41" s="1200"/>
      <c r="D41" s="81"/>
      <c r="E41" s="1205" t="s">
        <v>25</v>
      </c>
      <c r="F41" s="1205"/>
      <c r="G41" s="1205"/>
      <c r="H41" s="1206"/>
      <c r="I41" s="82">
        <v>23813</v>
      </c>
      <c r="J41" s="83">
        <v>23756</v>
      </c>
      <c r="K41" s="83">
        <v>23990</v>
      </c>
      <c r="L41" s="83">
        <v>25332</v>
      </c>
      <c r="M41" s="84">
        <v>25380</v>
      </c>
    </row>
    <row r="42" spans="2:13" ht="27.75" customHeight="1">
      <c r="B42" s="1201"/>
      <c r="C42" s="1202"/>
      <c r="D42" s="85"/>
      <c r="E42" s="1207" t="s">
        <v>26</v>
      </c>
      <c r="F42" s="1207"/>
      <c r="G42" s="1207"/>
      <c r="H42" s="1208"/>
      <c r="I42" s="86">
        <v>1706</v>
      </c>
      <c r="J42" s="87">
        <v>1289</v>
      </c>
      <c r="K42" s="87">
        <v>569</v>
      </c>
      <c r="L42" s="87">
        <v>327</v>
      </c>
      <c r="M42" s="88">
        <v>167</v>
      </c>
    </row>
    <row r="43" spans="2:13" ht="27.75" customHeight="1">
      <c r="B43" s="1201"/>
      <c r="C43" s="1202"/>
      <c r="D43" s="85"/>
      <c r="E43" s="1207" t="s">
        <v>27</v>
      </c>
      <c r="F43" s="1207"/>
      <c r="G43" s="1207"/>
      <c r="H43" s="1208"/>
      <c r="I43" s="86">
        <v>11441</v>
      </c>
      <c r="J43" s="87">
        <v>11267</v>
      </c>
      <c r="K43" s="87">
        <v>11248</v>
      </c>
      <c r="L43" s="87">
        <v>9643</v>
      </c>
      <c r="M43" s="88">
        <v>9291</v>
      </c>
    </row>
    <row r="44" spans="2:13" ht="27.75" customHeight="1">
      <c r="B44" s="1201"/>
      <c r="C44" s="1202"/>
      <c r="D44" s="85"/>
      <c r="E44" s="1207" t="s">
        <v>28</v>
      </c>
      <c r="F44" s="1207"/>
      <c r="G44" s="1207"/>
      <c r="H44" s="1208"/>
      <c r="I44" s="86">
        <v>1048</v>
      </c>
      <c r="J44" s="87">
        <v>902</v>
      </c>
      <c r="K44" s="87">
        <v>786</v>
      </c>
      <c r="L44" s="87">
        <v>772</v>
      </c>
      <c r="M44" s="88">
        <v>1239</v>
      </c>
    </row>
    <row r="45" spans="2:13" ht="27.75" customHeight="1">
      <c r="B45" s="1201"/>
      <c r="C45" s="1202"/>
      <c r="D45" s="85"/>
      <c r="E45" s="1207" t="s">
        <v>29</v>
      </c>
      <c r="F45" s="1207"/>
      <c r="G45" s="1207"/>
      <c r="H45" s="1208"/>
      <c r="I45" s="86">
        <v>5990</v>
      </c>
      <c r="J45" s="87">
        <v>5946</v>
      </c>
      <c r="K45" s="87">
        <v>5191</v>
      </c>
      <c r="L45" s="87">
        <v>4953</v>
      </c>
      <c r="M45" s="88">
        <v>4848</v>
      </c>
    </row>
    <row r="46" spans="2:13" ht="27.75" customHeight="1">
      <c r="B46" s="1201"/>
      <c r="C46" s="1202"/>
      <c r="D46" s="85"/>
      <c r="E46" s="1207" t="s">
        <v>30</v>
      </c>
      <c r="F46" s="1207"/>
      <c r="G46" s="1207"/>
      <c r="H46" s="1208"/>
      <c r="I46" s="86">
        <v>192</v>
      </c>
      <c r="J46" s="87">
        <v>70</v>
      </c>
      <c r="K46" s="87">
        <v>55</v>
      </c>
      <c r="L46" s="87">
        <v>40</v>
      </c>
      <c r="M46" s="88">
        <v>25</v>
      </c>
    </row>
    <row r="47" spans="2:13" ht="27.75" customHeight="1">
      <c r="B47" s="1201"/>
      <c r="C47" s="1202"/>
      <c r="D47" s="85"/>
      <c r="E47" s="1207" t="s">
        <v>31</v>
      </c>
      <c r="F47" s="1207"/>
      <c r="G47" s="1207"/>
      <c r="H47" s="1208"/>
      <c r="I47" s="86" t="s">
        <v>474</v>
      </c>
      <c r="J47" s="87" t="s">
        <v>474</v>
      </c>
      <c r="K47" s="87" t="s">
        <v>474</v>
      </c>
      <c r="L47" s="87" t="s">
        <v>474</v>
      </c>
      <c r="M47" s="88" t="s">
        <v>474</v>
      </c>
    </row>
    <row r="48" spans="2:13" ht="27.75" customHeight="1">
      <c r="B48" s="1203"/>
      <c r="C48" s="1204"/>
      <c r="D48" s="85"/>
      <c r="E48" s="1207" t="s">
        <v>32</v>
      </c>
      <c r="F48" s="1207"/>
      <c r="G48" s="1207"/>
      <c r="H48" s="1208"/>
      <c r="I48" s="86" t="s">
        <v>474</v>
      </c>
      <c r="J48" s="87" t="s">
        <v>474</v>
      </c>
      <c r="K48" s="87" t="s">
        <v>474</v>
      </c>
      <c r="L48" s="87" t="s">
        <v>474</v>
      </c>
      <c r="M48" s="88" t="s">
        <v>474</v>
      </c>
    </row>
    <row r="49" spans="2:13" ht="27.75" customHeight="1">
      <c r="B49" s="1209" t="s">
        <v>33</v>
      </c>
      <c r="C49" s="1210"/>
      <c r="D49" s="89"/>
      <c r="E49" s="1207" t="s">
        <v>34</v>
      </c>
      <c r="F49" s="1207"/>
      <c r="G49" s="1207"/>
      <c r="H49" s="1208"/>
      <c r="I49" s="86">
        <v>5076</v>
      </c>
      <c r="J49" s="87">
        <v>5903</v>
      </c>
      <c r="K49" s="87">
        <v>6601</v>
      </c>
      <c r="L49" s="87">
        <v>7457</v>
      </c>
      <c r="M49" s="88">
        <v>8479</v>
      </c>
    </row>
    <row r="50" spans="2:13" ht="27.75" customHeight="1">
      <c r="B50" s="1201"/>
      <c r="C50" s="1202"/>
      <c r="D50" s="85"/>
      <c r="E50" s="1207" t="s">
        <v>35</v>
      </c>
      <c r="F50" s="1207"/>
      <c r="G50" s="1207"/>
      <c r="H50" s="1208"/>
      <c r="I50" s="86">
        <v>686</v>
      </c>
      <c r="J50" s="87">
        <v>588</v>
      </c>
      <c r="K50" s="87">
        <v>489</v>
      </c>
      <c r="L50" s="87">
        <v>414</v>
      </c>
      <c r="M50" s="88">
        <v>343</v>
      </c>
    </row>
    <row r="51" spans="2:13" ht="27.75" customHeight="1">
      <c r="B51" s="1203"/>
      <c r="C51" s="1204"/>
      <c r="D51" s="85"/>
      <c r="E51" s="1207" t="s">
        <v>36</v>
      </c>
      <c r="F51" s="1207"/>
      <c r="G51" s="1207"/>
      <c r="H51" s="1208"/>
      <c r="I51" s="86">
        <v>24404</v>
      </c>
      <c r="J51" s="87">
        <v>24459</v>
      </c>
      <c r="K51" s="87">
        <v>25132</v>
      </c>
      <c r="L51" s="87">
        <v>25398</v>
      </c>
      <c r="M51" s="88">
        <v>25776</v>
      </c>
    </row>
    <row r="52" spans="2:13" ht="27.75" customHeight="1" thickBot="1">
      <c r="B52" s="1211" t="s">
        <v>37</v>
      </c>
      <c r="C52" s="1212"/>
      <c r="D52" s="90"/>
      <c r="E52" s="1213" t="s">
        <v>38</v>
      </c>
      <c r="F52" s="1213"/>
      <c r="G52" s="1213"/>
      <c r="H52" s="1214"/>
      <c r="I52" s="91">
        <v>14023</v>
      </c>
      <c r="J52" s="92">
        <v>12280</v>
      </c>
      <c r="K52" s="92">
        <v>9617</v>
      </c>
      <c r="L52" s="92">
        <v>7799</v>
      </c>
      <c r="M52" s="93">
        <v>6352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46"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513</v>
      </c>
      <c r="L50" s="354" t="s">
        <v>514</v>
      </c>
      <c r="M50" s="354" t="s">
        <v>515</v>
      </c>
      <c r="N50" s="354" t="s">
        <v>516</v>
      </c>
      <c r="O50" s="354" t="s">
        <v>517</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6"/>
      <c r="H72" s="1237"/>
      <c r="I72" s="1237"/>
      <c r="J72" s="1238"/>
      <c r="K72" s="354" t="s">
        <v>513</v>
      </c>
      <c r="L72" s="354" t="s">
        <v>514</v>
      </c>
      <c r="M72" s="354" t="s">
        <v>515</v>
      </c>
      <c r="N72" s="354" t="s">
        <v>516</v>
      </c>
      <c r="O72" s="354" t="s">
        <v>517</v>
      </c>
    </row>
    <row r="73" spans="2:30">
      <c r="B73" s="248"/>
      <c r="C73" s="244"/>
      <c r="D73" s="244"/>
      <c r="E73" s="244"/>
      <c r="F73" s="244"/>
      <c r="G73" s="1239" t="s">
        <v>553</v>
      </c>
      <c r="H73" s="1240"/>
      <c r="I73" s="1245" t="s">
        <v>554</v>
      </c>
      <c r="J73" s="1245"/>
      <c r="K73" s="1226">
        <v>99.1</v>
      </c>
      <c r="L73" s="1226">
        <v>87.6</v>
      </c>
      <c r="M73" s="1215">
        <v>68.3</v>
      </c>
      <c r="N73" s="1215">
        <v>56.2</v>
      </c>
      <c r="O73" s="1215">
        <v>45.2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560</v>
      </c>
      <c r="J75" s="1225"/>
      <c r="K75" s="1247">
        <v>16.3</v>
      </c>
      <c r="L75" s="1247">
        <v>14.9</v>
      </c>
      <c r="M75" s="1247">
        <v>15</v>
      </c>
      <c r="N75" s="1247">
        <v>12.9</v>
      </c>
      <c r="O75" s="1247">
        <v>11.5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58.6</v>
      </c>
      <c r="L77" s="1226">
        <v>52.6</v>
      </c>
      <c r="M77" s="1215">
        <v>41.3</v>
      </c>
      <c r="N77" s="1215">
        <v>33</v>
      </c>
      <c r="O77" s="1215">
        <v>32.799999999999997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560</v>
      </c>
      <c r="J79" s="1217"/>
      <c r="K79" s="1218">
        <v>11.1</v>
      </c>
      <c r="L79" s="1218">
        <v>10.4</v>
      </c>
      <c r="M79" s="1218">
        <v>9.6</v>
      </c>
      <c r="N79" s="1218">
        <v>8.5</v>
      </c>
      <c r="O79" s="1218">
        <v>9.5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48576"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51103</v>
      </c>
      <c r="E3" s="116"/>
      <c r="F3" s="117">
        <v>51704</v>
      </c>
      <c r="G3" s="118"/>
      <c r="H3" s="119"/>
    </row>
    <row r="4" spans="1:8">
      <c r="A4" s="120"/>
      <c r="B4" s="121"/>
      <c r="C4" s="122"/>
      <c r="D4" s="123">
        <v>31213</v>
      </c>
      <c r="E4" s="124"/>
      <c r="F4" s="125">
        <v>26896</v>
      </c>
      <c r="G4" s="126"/>
      <c r="H4" s="127"/>
    </row>
    <row r="5" spans="1:8">
      <c r="A5" s="108" t="s">
        <v>507</v>
      </c>
      <c r="B5" s="113"/>
      <c r="C5" s="114"/>
      <c r="D5" s="115">
        <v>40827</v>
      </c>
      <c r="E5" s="116"/>
      <c r="F5" s="117">
        <v>52678</v>
      </c>
      <c r="G5" s="118"/>
      <c r="H5" s="119"/>
    </row>
    <row r="6" spans="1:8">
      <c r="A6" s="120"/>
      <c r="B6" s="121"/>
      <c r="C6" s="122"/>
      <c r="D6" s="123">
        <v>26656</v>
      </c>
      <c r="E6" s="124"/>
      <c r="F6" s="125">
        <v>30185</v>
      </c>
      <c r="G6" s="126"/>
      <c r="H6" s="127"/>
    </row>
    <row r="7" spans="1:8">
      <c r="A7" s="108" t="s">
        <v>508</v>
      </c>
      <c r="B7" s="113"/>
      <c r="C7" s="114"/>
      <c r="D7" s="115">
        <v>72330</v>
      </c>
      <c r="E7" s="116"/>
      <c r="F7" s="117">
        <v>69560</v>
      </c>
      <c r="G7" s="118"/>
      <c r="H7" s="119"/>
    </row>
    <row r="8" spans="1:8">
      <c r="A8" s="120"/>
      <c r="B8" s="121"/>
      <c r="C8" s="122"/>
      <c r="D8" s="123">
        <v>51689</v>
      </c>
      <c r="E8" s="124"/>
      <c r="F8" s="125">
        <v>35305</v>
      </c>
      <c r="G8" s="126"/>
      <c r="H8" s="127"/>
    </row>
    <row r="9" spans="1:8">
      <c r="A9" s="108" t="s">
        <v>509</v>
      </c>
      <c r="B9" s="113"/>
      <c r="C9" s="114"/>
      <c r="D9" s="115">
        <v>68492</v>
      </c>
      <c r="E9" s="116"/>
      <c r="F9" s="117">
        <v>65988</v>
      </c>
      <c r="G9" s="118"/>
      <c r="H9" s="119"/>
    </row>
    <row r="10" spans="1:8">
      <c r="A10" s="120"/>
      <c r="B10" s="121"/>
      <c r="C10" s="122"/>
      <c r="D10" s="123">
        <v>54582</v>
      </c>
      <c r="E10" s="124"/>
      <c r="F10" s="125">
        <v>36473</v>
      </c>
      <c r="G10" s="126"/>
      <c r="H10" s="127"/>
    </row>
    <row r="11" spans="1:8">
      <c r="A11" s="108" t="s">
        <v>510</v>
      </c>
      <c r="B11" s="113"/>
      <c r="C11" s="114"/>
      <c r="D11" s="115">
        <v>52829</v>
      </c>
      <c r="E11" s="116"/>
      <c r="F11" s="117">
        <v>87974</v>
      </c>
      <c r="G11" s="118"/>
      <c r="H11" s="119"/>
    </row>
    <row r="12" spans="1:8">
      <c r="A12" s="120"/>
      <c r="B12" s="121"/>
      <c r="C12" s="128"/>
      <c r="D12" s="123">
        <v>29657</v>
      </c>
      <c r="E12" s="124"/>
      <c r="F12" s="125">
        <v>48183</v>
      </c>
      <c r="G12" s="126"/>
      <c r="H12" s="127"/>
    </row>
    <row r="13" spans="1:8">
      <c r="A13" s="108"/>
      <c r="B13" s="113"/>
      <c r="C13" s="129"/>
      <c r="D13" s="130">
        <v>57116</v>
      </c>
      <c r="E13" s="131"/>
      <c r="F13" s="132">
        <v>65581</v>
      </c>
      <c r="G13" s="133"/>
      <c r="H13" s="119"/>
    </row>
    <row r="14" spans="1:8">
      <c r="A14" s="120"/>
      <c r="B14" s="121"/>
      <c r="C14" s="122"/>
      <c r="D14" s="123">
        <v>38759</v>
      </c>
      <c r="E14" s="124"/>
      <c r="F14" s="125">
        <v>35408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4.43</v>
      </c>
      <c r="C19" s="134">
        <f>ROUND(VALUE(SUBSTITUTE(実質収支比率等に係る経年分析!G$48,"▲","-")),2)</f>
        <v>8.39</v>
      </c>
      <c r="D19" s="134">
        <f>ROUND(VALUE(SUBSTITUTE(実質収支比率等に係る経年分析!H$48,"▲","-")),2)</f>
        <v>6.34</v>
      </c>
      <c r="E19" s="134">
        <f>ROUND(VALUE(SUBSTITUTE(実質収支比率等に係る経年分析!I$48,"▲","-")),2)</f>
        <v>3.27</v>
      </c>
      <c r="F19" s="134">
        <f>ROUND(VALUE(SUBSTITUTE(実質収支比率等に係る経年分析!J$48,"▲","-")),2)</f>
        <v>3.25</v>
      </c>
    </row>
    <row r="20" spans="1:11">
      <c r="A20" s="134" t="s">
        <v>43</v>
      </c>
      <c r="B20" s="134">
        <f>ROUND(VALUE(SUBSTITUTE(実質収支比率等に係る経年分析!F$47,"▲","-")),2)</f>
        <v>14.49</v>
      </c>
      <c r="C20" s="134">
        <f>ROUND(VALUE(SUBSTITUTE(実質収支比率等に係る経年分析!G$47,"▲","-")),2)</f>
        <v>16.5</v>
      </c>
      <c r="D20" s="134">
        <f>ROUND(VALUE(SUBSTITUTE(実質収支比率等に係る経年分析!H$47,"▲","-")),2)</f>
        <v>16.36</v>
      </c>
      <c r="E20" s="134">
        <f>ROUND(VALUE(SUBSTITUTE(実質収支比率等に係る経年分析!I$47,"▲","-")),2)</f>
        <v>18.579999999999998</v>
      </c>
      <c r="F20" s="134">
        <f>ROUND(VALUE(SUBSTITUTE(実質収支比率等に係る経年分析!J$47,"▲","-")),2)</f>
        <v>19.22</v>
      </c>
    </row>
    <row r="21" spans="1:11">
      <c r="A21" s="134" t="s">
        <v>44</v>
      </c>
      <c r="B21" s="134">
        <f>IF(ISNUMBER(VALUE(SUBSTITUTE(実質収支比率等に係る経年分析!F$49,"▲","-"))),ROUND(VALUE(SUBSTITUTE(実質収支比率等に係る経年分析!F$49,"▲","-")),2),NA())</f>
        <v>2.79</v>
      </c>
      <c r="C21" s="134">
        <f>IF(ISNUMBER(VALUE(SUBSTITUTE(実質収支比率等に係る経年分析!G$49,"▲","-"))),ROUND(VALUE(SUBSTITUTE(実質収支比率等に係る経年分析!G$49,"▲","-")),2),NA())</f>
        <v>5.83</v>
      </c>
      <c r="D21" s="134">
        <f>IF(ISNUMBER(VALUE(SUBSTITUTE(実質収支比率等に係る経年分析!H$49,"▲","-"))),ROUND(VALUE(SUBSTITUTE(実質収支比率等に係る経年分析!H$49,"▲","-")),2),NA())</f>
        <v>-2.14</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塩川駅西土地区画整理事業特別会計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喜多方西部土地区画整理事業特別会計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公有林整備事業特別会計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8.4499999999999993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3.25</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2334</v>
      </c>
      <c r="E42" s="136"/>
      <c r="F42" s="136"/>
      <c r="G42" s="136">
        <f>'実質公債費比率（分子）の構造'!L$52</f>
        <v>2334</v>
      </c>
      <c r="H42" s="136"/>
      <c r="I42" s="136"/>
      <c r="J42" s="136">
        <f>'実質公債費比率（分子）の構造'!M$52</f>
        <v>2310</v>
      </c>
      <c r="K42" s="136"/>
      <c r="L42" s="136"/>
      <c r="M42" s="136">
        <f>'実質公債費比率（分子）の構造'!N$52</f>
        <v>2378</v>
      </c>
      <c r="N42" s="136"/>
      <c r="O42" s="136"/>
      <c r="P42" s="136">
        <f>'実質公債費比率（分子）の構造'!O$52</f>
        <v>2293</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819</v>
      </c>
      <c r="C44" s="136"/>
      <c r="D44" s="136"/>
      <c r="E44" s="136">
        <f>'実質公債費比率（分子）の構造'!L$50</f>
        <v>552</v>
      </c>
      <c r="F44" s="136"/>
      <c r="G44" s="136"/>
      <c r="H44" s="136">
        <f>'実質公債費比率（分子）の構造'!M$50</f>
        <v>893</v>
      </c>
      <c r="I44" s="136"/>
      <c r="J44" s="136"/>
      <c r="K44" s="136">
        <f>'実質公債費比率（分子）の構造'!N$50</f>
        <v>268</v>
      </c>
      <c r="L44" s="136"/>
      <c r="M44" s="136"/>
      <c r="N44" s="136">
        <f>'実質公債費比率（分子）の構造'!O$50</f>
        <v>181</v>
      </c>
      <c r="O44" s="136"/>
      <c r="P44" s="136"/>
    </row>
    <row r="45" spans="1:16">
      <c r="A45" s="136" t="s">
        <v>54</v>
      </c>
      <c r="B45" s="136">
        <f>'実質公債費比率（分子）の構造'!K$49</f>
        <v>313</v>
      </c>
      <c r="C45" s="136"/>
      <c r="D45" s="136"/>
      <c r="E45" s="136">
        <f>'実質公債費比率（分子）の構造'!L$49</f>
        <v>199</v>
      </c>
      <c r="F45" s="136"/>
      <c r="G45" s="136"/>
      <c r="H45" s="136">
        <f>'実質公債費比率（分子）の構造'!M$49</f>
        <v>186</v>
      </c>
      <c r="I45" s="136"/>
      <c r="J45" s="136"/>
      <c r="K45" s="136">
        <f>'実質公債費比率（分子）の構造'!N$49</f>
        <v>175</v>
      </c>
      <c r="L45" s="136"/>
      <c r="M45" s="136"/>
      <c r="N45" s="136">
        <f>'実質公債費比率（分子）の構造'!O$49</f>
        <v>178</v>
      </c>
      <c r="O45" s="136"/>
      <c r="P45" s="136"/>
    </row>
    <row r="46" spans="1:16">
      <c r="A46" s="136" t="s">
        <v>55</v>
      </c>
      <c r="B46" s="136">
        <f>'実質公債費比率（分子）の構造'!K$48</f>
        <v>859</v>
      </c>
      <c r="C46" s="136"/>
      <c r="D46" s="136"/>
      <c r="E46" s="136">
        <f>'実質公債費比率（分子）の構造'!L$48</f>
        <v>878</v>
      </c>
      <c r="F46" s="136"/>
      <c r="G46" s="136"/>
      <c r="H46" s="136">
        <f>'実質公債費比率（分子）の構造'!M$48</f>
        <v>896</v>
      </c>
      <c r="I46" s="136"/>
      <c r="J46" s="136"/>
      <c r="K46" s="136">
        <f>'実質公債費比率（分子）の構造'!N$48</f>
        <v>821</v>
      </c>
      <c r="L46" s="136"/>
      <c r="M46" s="136"/>
      <c r="N46" s="136">
        <f>'実質公債費比率（分子）の構造'!O$48</f>
        <v>827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2610</v>
      </c>
      <c r="C49" s="136"/>
      <c r="D49" s="136"/>
      <c r="E49" s="136">
        <f>'実質公債費比率（分子）の構造'!L$45</f>
        <v>2569</v>
      </c>
      <c r="F49" s="136"/>
      <c r="G49" s="136"/>
      <c r="H49" s="136">
        <f>'実質公債費比率（分子）の構造'!M$45</f>
        <v>2539</v>
      </c>
      <c r="I49" s="136"/>
      <c r="J49" s="136"/>
      <c r="K49" s="136">
        <f>'実質公債費比率（分子）の構造'!N$45</f>
        <v>2496</v>
      </c>
      <c r="L49" s="136"/>
      <c r="M49" s="136"/>
      <c r="N49" s="136">
        <f>'実質公債費比率（分子）の構造'!O$45</f>
        <v>2349</v>
      </c>
      <c r="O49" s="136"/>
      <c r="P49" s="136"/>
    </row>
    <row r="50" spans="1:16">
      <c r="A50" s="136" t="s">
        <v>59</v>
      </c>
      <c r="B50" s="136" t="e">
        <f>NA()</f>
        <v>#N/A</v>
      </c>
      <c r="C50" s="136">
        <f>IF(ISNUMBER('実質公債費比率（分子）の構造'!K$53),'実質公債費比率（分子）の構造'!K$53,NA())</f>
        <v>2267</v>
      </c>
      <c r="D50" s="136" t="e">
        <f>NA()</f>
        <v>#N/A</v>
      </c>
      <c r="E50" s="136" t="e">
        <f>NA()</f>
        <v>#N/A</v>
      </c>
      <c r="F50" s="136">
        <f>IF(ISNUMBER('実質公債費比率（分子）の構造'!L$53),'実質公債費比率（分子）の構造'!L$53,NA())</f>
        <v>1865</v>
      </c>
      <c r="G50" s="136" t="e">
        <f>NA()</f>
        <v>#N/A</v>
      </c>
      <c r="H50" s="136" t="e">
        <f>NA()</f>
        <v>#N/A</v>
      </c>
      <c r="I50" s="136">
        <f>IF(ISNUMBER('実質公債費比率（分子）の構造'!M$53),'実質公債費比率（分子）の構造'!M$53,NA())</f>
        <v>2204</v>
      </c>
      <c r="J50" s="136" t="e">
        <f>NA()</f>
        <v>#N/A</v>
      </c>
      <c r="K50" s="136" t="e">
        <f>NA()</f>
        <v>#N/A</v>
      </c>
      <c r="L50" s="136">
        <f>IF(ISNUMBER('実質公債費比率（分子）の構造'!N$53),'実質公債費比率（分子）の構造'!N$53,NA())</f>
        <v>1382</v>
      </c>
      <c r="M50" s="136" t="e">
        <f>NA()</f>
        <v>#N/A</v>
      </c>
      <c r="N50" s="136" t="e">
        <f>NA()</f>
        <v>#N/A</v>
      </c>
      <c r="O50" s="136">
        <f>IF(ISNUMBER('実質公債費比率（分子）の構造'!O$53),'実質公債費比率（分子）の構造'!O$53,NA())</f>
        <v>1242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24404</v>
      </c>
      <c r="E56" s="135"/>
      <c r="F56" s="135"/>
      <c r="G56" s="135">
        <f>'将来負担比率（分子）の構造'!J$51</f>
        <v>24459</v>
      </c>
      <c r="H56" s="135"/>
      <c r="I56" s="135"/>
      <c r="J56" s="135">
        <f>'将来負担比率（分子）の構造'!K$51</f>
        <v>25132</v>
      </c>
      <c r="K56" s="135"/>
      <c r="L56" s="135"/>
      <c r="M56" s="135">
        <f>'将来負担比率（分子）の構造'!L$51</f>
        <v>25398</v>
      </c>
      <c r="N56" s="135"/>
      <c r="O56" s="135"/>
      <c r="P56" s="135">
        <f>'将来負担比率（分子）の構造'!M$51</f>
        <v>25776</v>
      </c>
    </row>
    <row r="57" spans="1:16">
      <c r="A57" s="135" t="s">
        <v>35</v>
      </c>
      <c r="B57" s="135"/>
      <c r="C57" s="135"/>
      <c r="D57" s="135">
        <f>'将来負担比率（分子）の構造'!I$50</f>
        <v>686</v>
      </c>
      <c r="E57" s="135"/>
      <c r="F57" s="135"/>
      <c r="G57" s="135">
        <f>'将来負担比率（分子）の構造'!J$50</f>
        <v>588</v>
      </c>
      <c r="H57" s="135"/>
      <c r="I57" s="135"/>
      <c r="J57" s="135">
        <f>'将来負担比率（分子）の構造'!K$50</f>
        <v>489</v>
      </c>
      <c r="K57" s="135"/>
      <c r="L57" s="135"/>
      <c r="M57" s="135">
        <f>'将来負担比率（分子）の構造'!L$50</f>
        <v>414</v>
      </c>
      <c r="N57" s="135"/>
      <c r="O57" s="135"/>
      <c r="P57" s="135">
        <f>'将来負担比率（分子）の構造'!M$50</f>
        <v>343</v>
      </c>
    </row>
    <row r="58" spans="1:16">
      <c r="A58" s="135" t="s">
        <v>34</v>
      </c>
      <c r="B58" s="135"/>
      <c r="C58" s="135"/>
      <c r="D58" s="135">
        <f>'将来負担比率（分子）の構造'!I$49</f>
        <v>5076</v>
      </c>
      <c r="E58" s="135"/>
      <c r="F58" s="135"/>
      <c r="G58" s="135">
        <f>'将来負担比率（分子）の構造'!J$49</f>
        <v>5903</v>
      </c>
      <c r="H58" s="135"/>
      <c r="I58" s="135"/>
      <c r="J58" s="135">
        <f>'将来負担比率（分子）の構造'!K$49</f>
        <v>6601</v>
      </c>
      <c r="K58" s="135"/>
      <c r="L58" s="135"/>
      <c r="M58" s="135">
        <f>'将来負担比率（分子）の構造'!L$49</f>
        <v>7457</v>
      </c>
      <c r="N58" s="135"/>
      <c r="O58" s="135"/>
      <c r="P58" s="135">
        <f>'将来負担比率（分子）の構造'!M$49</f>
        <v>8479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192</v>
      </c>
      <c r="C61" s="135"/>
      <c r="D61" s="135"/>
      <c r="E61" s="135">
        <f>'将来負担比率（分子）の構造'!J$46</f>
        <v>70</v>
      </c>
      <c r="F61" s="135"/>
      <c r="G61" s="135"/>
      <c r="H61" s="135">
        <f>'将来負担比率（分子）の構造'!K$46</f>
        <v>55</v>
      </c>
      <c r="I61" s="135"/>
      <c r="J61" s="135"/>
      <c r="K61" s="135">
        <f>'将来負担比率（分子）の構造'!L$46</f>
        <v>40</v>
      </c>
      <c r="L61" s="135"/>
      <c r="M61" s="135"/>
      <c r="N61" s="135">
        <f>'将来負担比率（分子）の構造'!M$46</f>
        <v>25</v>
      </c>
      <c r="O61" s="135"/>
      <c r="P61" s="135"/>
    </row>
    <row r="62" spans="1:16">
      <c r="A62" s="135" t="s">
        <v>29</v>
      </c>
      <c r="B62" s="135">
        <f>'将来負担比率（分子）の構造'!I$45</f>
        <v>5990</v>
      </c>
      <c r="C62" s="135"/>
      <c r="D62" s="135"/>
      <c r="E62" s="135">
        <f>'将来負担比率（分子）の構造'!J$45</f>
        <v>5946</v>
      </c>
      <c r="F62" s="135"/>
      <c r="G62" s="135"/>
      <c r="H62" s="135">
        <f>'将来負担比率（分子）の構造'!K$45</f>
        <v>5191</v>
      </c>
      <c r="I62" s="135"/>
      <c r="J62" s="135"/>
      <c r="K62" s="135">
        <f>'将来負担比率（分子）の構造'!L$45</f>
        <v>4953</v>
      </c>
      <c r="L62" s="135"/>
      <c r="M62" s="135"/>
      <c r="N62" s="135">
        <f>'将来負担比率（分子）の構造'!M$45</f>
        <v>4848</v>
      </c>
      <c r="O62" s="135"/>
      <c r="P62" s="135"/>
    </row>
    <row r="63" spans="1:16">
      <c r="A63" s="135" t="s">
        <v>28</v>
      </c>
      <c r="B63" s="135">
        <f>'将来負担比率（分子）の構造'!I$44</f>
        <v>1048</v>
      </c>
      <c r="C63" s="135"/>
      <c r="D63" s="135"/>
      <c r="E63" s="135">
        <f>'将来負担比率（分子）の構造'!J$44</f>
        <v>902</v>
      </c>
      <c r="F63" s="135"/>
      <c r="G63" s="135"/>
      <c r="H63" s="135">
        <f>'将来負担比率（分子）の構造'!K$44</f>
        <v>786</v>
      </c>
      <c r="I63" s="135"/>
      <c r="J63" s="135"/>
      <c r="K63" s="135">
        <f>'将来負担比率（分子）の構造'!L$44</f>
        <v>772</v>
      </c>
      <c r="L63" s="135"/>
      <c r="M63" s="135"/>
      <c r="N63" s="135">
        <f>'将来負担比率（分子）の構造'!M$44</f>
        <v>1239</v>
      </c>
      <c r="O63" s="135"/>
      <c r="P63" s="135"/>
    </row>
    <row r="64" spans="1:16">
      <c r="A64" s="135" t="s">
        <v>27</v>
      </c>
      <c r="B64" s="135">
        <f>'将来負担比率（分子）の構造'!I$43</f>
        <v>11441</v>
      </c>
      <c r="C64" s="135"/>
      <c r="D64" s="135"/>
      <c r="E64" s="135">
        <f>'将来負担比率（分子）の構造'!J$43</f>
        <v>11267</v>
      </c>
      <c r="F64" s="135"/>
      <c r="G64" s="135"/>
      <c r="H64" s="135">
        <f>'将来負担比率（分子）の構造'!K$43</f>
        <v>11248</v>
      </c>
      <c r="I64" s="135"/>
      <c r="J64" s="135"/>
      <c r="K64" s="135">
        <f>'将来負担比率（分子）の構造'!L$43</f>
        <v>9643</v>
      </c>
      <c r="L64" s="135"/>
      <c r="M64" s="135"/>
      <c r="N64" s="135">
        <f>'将来負担比率（分子）の構造'!M$43</f>
        <v>9291</v>
      </c>
      <c r="O64" s="135"/>
      <c r="P64" s="135"/>
    </row>
    <row r="65" spans="1:16">
      <c r="A65" s="135" t="s">
        <v>26</v>
      </c>
      <c r="B65" s="135">
        <f>'将来負担比率（分子）の構造'!I$42</f>
        <v>1706</v>
      </c>
      <c r="C65" s="135"/>
      <c r="D65" s="135"/>
      <c r="E65" s="135">
        <f>'将来負担比率（分子）の構造'!J$42</f>
        <v>1289</v>
      </c>
      <c r="F65" s="135"/>
      <c r="G65" s="135"/>
      <c r="H65" s="135">
        <f>'将来負担比率（分子）の構造'!K$42</f>
        <v>569</v>
      </c>
      <c r="I65" s="135"/>
      <c r="J65" s="135"/>
      <c r="K65" s="135">
        <f>'将来負担比率（分子）の構造'!L$42</f>
        <v>327</v>
      </c>
      <c r="L65" s="135"/>
      <c r="M65" s="135"/>
      <c r="N65" s="135">
        <f>'将来負担比率（分子）の構造'!M$42</f>
        <v>167</v>
      </c>
      <c r="O65" s="135"/>
      <c r="P65" s="135"/>
    </row>
    <row r="66" spans="1:16">
      <c r="A66" s="135" t="s">
        <v>25</v>
      </c>
      <c r="B66" s="135">
        <f>'将来負担比率（分子）の構造'!I$41</f>
        <v>23813</v>
      </c>
      <c r="C66" s="135"/>
      <c r="D66" s="135"/>
      <c r="E66" s="135">
        <f>'将来負担比率（分子）の構造'!J$41</f>
        <v>23756</v>
      </c>
      <c r="F66" s="135"/>
      <c r="G66" s="135"/>
      <c r="H66" s="135">
        <f>'将来負担比率（分子）の構造'!K$41</f>
        <v>23990</v>
      </c>
      <c r="I66" s="135"/>
      <c r="J66" s="135"/>
      <c r="K66" s="135">
        <f>'将来負担比率（分子）の構造'!L$41</f>
        <v>25332</v>
      </c>
      <c r="L66" s="135"/>
      <c r="M66" s="135"/>
      <c r="N66" s="135">
        <f>'将来負担比率（分子）の構造'!M$41</f>
        <v>25380</v>
      </c>
      <c r="O66" s="135"/>
      <c r="P66" s="135"/>
    </row>
    <row r="67" spans="1:16">
      <c r="A67" s="135" t="s">
        <v>63</v>
      </c>
      <c r="B67" s="135" t="e">
        <f>NA()</f>
        <v>#N/A</v>
      </c>
      <c r="C67" s="135">
        <f>IF(ISNUMBER('将来負担比率（分子）の構造'!I$52), IF('将来負担比率（分子）の構造'!I$52 &lt; 0, 0, '将来負担比率（分子）の構造'!I$52), NA())</f>
        <v>14023</v>
      </c>
      <c r="D67" s="135" t="e">
        <f>NA()</f>
        <v>#N/A</v>
      </c>
      <c r="E67" s="135" t="e">
        <f>NA()</f>
        <v>#N/A</v>
      </c>
      <c r="F67" s="135">
        <f>IF(ISNUMBER('将来負担比率（分子）の構造'!J$52), IF('将来負担比率（分子）の構造'!J$52 &lt; 0, 0, '将来負担比率（分子）の構造'!J$52), NA())</f>
        <v>12280</v>
      </c>
      <c r="G67" s="135" t="e">
        <f>NA()</f>
        <v>#N/A</v>
      </c>
      <c r="H67" s="135" t="e">
        <f>NA()</f>
        <v>#N/A</v>
      </c>
      <c r="I67" s="135">
        <f>IF(ISNUMBER('将来負担比率（分子）の構造'!K$52), IF('将来負担比率（分子）の構造'!K$52 &lt; 0, 0, '将来負担比率（分子）の構造'!K$52), NA())</f>
        <v>9617</v>
      </c>
      <c r="J67" s="135" t="e">
        <f>NA()</f>
        <v>#N/A</v>
      </c>
      <c r="K67" s="135" t="e">
        <f>NA()</f>
        <v>#N/A</v>
      </c>
      <c r="L67" s="135">
        <f>IF(ISNUMBER('将来負担比率（分子）の構造'!L$52), IF('将来負担比率（分子）の構造'!L$52 &lt; 0, 0, '将来負担比率（分子）の構造'!L$52), NA())</f>
        <v>7799</v>
      </c>
      <c r="M67" s="135" t="e">
        <f>NA()</f>
        <v>#N/A</v>
      </c>
      <c r="N67" s="135" t="e">
        <f>NA()</f>
        <v>#N/A</v>
      </c>
      <c r="O67" s="135">
        <f>IF(ISNUMBER('将来負担比率（分子）の構造'!M$52), IF('将来負担比率（分子）の構造'!M$52 &lt; 0, 0, '将来負担比率（分子）の構造'!M$52), NA())</f>
        <v>6352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4671014</v>
      </c>
      <c r="S5" s="613"/>
      <c r="T5" s="613"/>
      <c r="U5" s="613"/>
      <c r="V5" s="613"/>
      <c r="W5" s="613"/>
      <c r="X5" s="613"/>
      <c r="Y5" s="614"/>
      <c r="Z5" s="615">
        <v>17.600000000000001</v>
      </c>
      <c r="AA5" s="615"/>
      <c r="AB5" s="615"/>
      <c r="AC5" s="615"/>
      <c r="AD5" s="616">
        <v>4671014</v>
      </c>
      <c r="AE5" s="616"/>
      <c r="AF5" s="616"/>
      <c r="AG5" s="616"/>
      <c r="AH5" s="616"/>
      <c r="AI5" s="616"/>
      <c r="AJ5" s="616"/>
      <c r="AK5" s="616"/>
      <c r="AL5" s="617">
        <v>30</v>
      </c>
      <c r="AM5" s="618"/>
      <c r="AN5" s="618"/>
      <c r="AO5" s="619"/>
      <c r="AP5" s="609" t="s">
        <v>205</v>
      </c>
      <c r="AQ5" s="610"/>
      <c r="AR5" s="610"/>
      <c r="AS5" s="610"/>
      <c r="AT5" s="610"/>
      <c r="AU5" s="610"/>
      <c r="AV5" s="610"/>
      <c r="AW5" s="610"/>
      <c r="AX5" s="610"/>
      <c r="AY5" s="610"/>
      <c r="AZ5" s="610"/>
      <c r="BA5" s="610"/>
      <c r="BB5" s="610"/>
      <c r="BC5" s="610"/>
      <c r="BD5" s="610"/>
      <c r="BE5" s="610"/>
      <c r="BF5" s="611"/>
      <c r="BG5" s="623">
        <v>4642389</v>
      </c>
      <c r="BH5" s="624"/>
      <c r="BI5" s="624"/>
      <c r="BJ5" s="624"/>
      <c r="BK5" s="624"/>
      <c r="BL5" s="624"/>
      <c r="BM5" s="624"/>
      <c r="BN5" s="625"/>
      <c r="BO5" s="626">
        <v>99.4</v>
      </c>
      <c r="BP5" s="626"/>
      <c r="BQ5" s="626"/>
      <c r="BR5" s="626"/>
      <c r="BS5" s="627">
        <v>84546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306553</v>
      </c>
      <c r="S6" s="624"/>
      <c r="T6" s="624"/>
      <c r="U6" s="624"/>
      <c r="V6" s="624"/>
      <c r="W6" s="624"/>
      <c r="X6" s="624"/>
      <c r="Y6" s="625"/>
      <c r="Z6" s="626">
        <v>1.2</v>
      </c>
      <c r="AA6" s="626"/>
      <c r="AB6" s="626"/>
      <c r="AC6" s="626"/>
      <c r="AD6" s="627">
        <v>306553</v>
      </c>
      <c r="AE6" s="627"/>
      <c r="AF6" s="627"/>
      <c r="AG6" s="627"/>
      <c r="AH6" s="627"/>
      <c r="AI6" s="627"/>
      <c r="AJ6" s="627"/>
      <c r="AK6" s="627"/>
      <c r="AL6" s="628">
        <v>2</v>
      </c>
      <c r="AM6" s="629"/>
      <c r="AN6" s="629"/>
      <c r="AO6" s="630"/>
      <c r="AP6" s="620" t="s">
        <v>210</v>
      </c>
      <c r="AQ6" s="621"/>
      <c r="AR6" s="621"/>
      <c r="AS6" s="621"/>
      <c r="AT6" s="621"/>
      <c r="AU6" s="621"/>
      <c r="AV6" s="621"/>
      <c r="AW6" s="621"/>
      <c r="AX6" s="621"/>
      <c r="AY6" s="621"/>
      <c r="AZ6" s="621"/>
      <c r="BA6" s="621"/>
      <c r="BB6" s="621"/>
      <c r="BC6" s="621"/>
      <c r="BD6" s="621"/>
      <c r="BE6" s="621"/>
      <c r="BF6" s="622"/>
      <c r="BG6" s="623">
        <v>4642389</v>
      </c>
      <c r="BH6" s="624"/>
      <c r="BI6" s="624"/>
      <c r="BJ6" s="624"/>
      <c r="BK6" s="624"/>
      <c r="BL6" s="624"/>
      <c r="BM6" s="624"/>
      <c r="BN6" s="625"/>
      <c r="BO6" s="626">
        <v>99.4</v>
      </c>
      <c r="BP6" s="626"/>
      <c r="BQ6" s="626"/>
      <c r="BR6" s="626"/>
      <c r="BS6" s="627">
        <v>84546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293775</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293775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7320</v>
      </c>
      <c r="S7" s="624"/>
      <c r="T7" s="624"/>
      <c r="U7" s="624"/>
      <c r="V7" s="624"/>
      <c r="W7" s="624"/>
      <c r="X7" s="624"/>
      <c r="Y7" s="625"/>
      <c r="Z7" s="626">
        <v>0</v>
      </c>
      <c r="AA7" s="626"/>
      <c r="AB7" s="626"/>
      <c r="AC7" s="626"/>
      <c r="AD7" s="627">
        <v>7320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1843827</v>
      </c>
      <c r="BH7" s="624"/>
      <c r="BI7" s="624"/>
      <c r="BJ7" s="624"/>
      <c r="BK7" s="624"/>
      <c r="BL7" s="624"/>
      <c r="BM7" s="624"/>
      <c r="BN7" s="625"/>
      <c r="BO7" s="626">
        <v>39.5</v>
      </c>
      <c r="BP7" s="626"/>
      <c r="BQ7" s="626"/>
      <c r="BR7" s="626"/>
      <c r="BS7" s="627" t="s">
        <v>212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4451566</v>
      </c>
      <c r="CS7" s="624"/>
      <c r="CT7" s="624"/>
      <c r="CU7" s="624"/>
      <c r="CV7" s="624"/>
      <c r="CW7" s="624"/>
      <c r="CX7" s="624"/>
      <c r="CY7" s="625"/>
      <c r="CZ7" s="626">
        <v>17.3</v>
      </c>
      <c r="DA7" s="626"/>
      <c r="DB7" s="626"/>
      <c r="DC7" s="626"/>
      <c r="DD7" s="632">
        <v>156699</v>
      </c>
      <c r="DE7" s="624"/>
      <c r="DF7" s="624"/>
      <c r="DG7" s="624"/>
      <c r="DH7" s="624"/>
      <c r="DI7" s="624"/>
      <c r="DJ7" s="624"/>
      <c r="DK7" s="624"/>
      <c r="DL7" s="624"/>
      <c r="DM7" s="624"/>
      <c r="DN7" s="624"/>
      <c r="DO7" s="624"/>
      <c r="DP7" s="625"/>
      <c r="DQ7" s="632">
        <v>4024242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18192</v>
      </c>
      <c r="S8" s="624"/>
      <c r="T8" s="624"/>
      <c r="U8" s="624"/>
      <c r="V8" s="624"/>
      <c r="W8" s="624"/>
      <c r="X8" s="624"/>
      <c r="Y8" s="625"/>
      <c r="Z8" s="626">
        <v>0.1</v>
      </c>
      <c r="AA8" s="626"/>
      <c r="AB8" s="626"/>
      <c r="AC8" s="626"/>
      <c r="AD8" s="627">
        <v>18192</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78038</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7206550</v>
      </c>
      <c r="CS8" s="624"/>
      <c r="CT8" s="624"/>
      <c r="CU8" s="624"/>
      <c r="CV8" s="624"/>
      <c r="CW8" s="624"/>
      <c r="CX8" s="624"/>
      <c r="CY8" s="625"/>
      <c r="CZ8" s="626">
        <v>28</v>
      </c>
      <c r="DA8" s="626"/>
      <c r="DB8" s="626"/>
      <c r="DC8" s="626"/>
      <c r="DD8" s="632">
        <v>201264</v>
      </c>
      <c r="DE8" s="624"/>
      <c r="DF8" s="624"/>
      <c r="DG8" s="624"/>
      <c r="DH8" s="624"/>
      <c r="DI8" s="624"/>
      <c r="DJ8" s="624"/>
      <c r="DK8" s="624"/>
      <c r="DL8" s="624"/>
      <c r="DM8" s="624"/>
      <c r="DN8" s="624"/>
      <c r="DO8" s="624"/>
      <c r="DP8" s="625"/>
      <c r="DQ8" s="632">
        <v>3968888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14716</v>
      </c>
      <c r="S9" s="624"/>
      <c r="T9" s="624"/>
      <c r="U9" s="624"/>
      <c r="V9" s="624"/>
      <c r="W9" s="624"/>
      <c r="X9" s="624"/>
      <c r="Y9" s="625"/>
      <c r="Z9" s="626">
        <v>0.1</v>
      </c>
      <c r="AA9" s="626"/>
      <c r="AB9" s="626"/>
      <c r="AC9" s="626"/>
      <c r="AD9" s="627">
        <v>14716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1536497</v>
      </c>
      <c r="BH9" s="624"/>
      <c r="BI9" s="624"/>
      <c r="BJ9" s="624"/>
      <c r="BK9" s="624"/>
      <c r="BL9" s="624"/>
      <c r="BM9" s="624"/>
      <c r="BN9" s="625"/>
      <c r="BO9" s="626">
        <v>32.9</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1822408</v>
      </c>
      <c r="CS9" s="624"/>
      <c r="CT9" s="624"/>
      <c r="CU9" s="624"/>
      <c r="CV9" s="624"/>
      <c r="CW9" s="624"/>
      <c r="CX9" s="624"/>
      <c r="CY9" s="625"/>
      <c r="CZ9" s="626">
        <v>7.1</v>
      </c>
      <c r="DA9" s="626"/>
      <c r="DB9" s="626"/>
      <c r="DC9" s="626"/>
      <c r="DD9" s="632">
        <v>93526</v>
      </c>
      <c r="DE9" s="624"/>
      <c r="DF9" s="624"/>
      <c r="DG9" s="624"/>
      <c r="DH9" s="624"/>
      <c r="DI9" s="624"/>
      <c r="DJ9" s="624"/>
      <c r="DK9" s="624"/>
      <c r="DL9" s="624"/>
      <c r="DM9" s="624"/>
      <c r="DN9" s="624"/>
      <c r="DO9" s="624"/>
      <c r="DP9" s="625"/>
      <c r="DQ9" s="632">
        <v>1528221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912422</v>
      </c>
      <c r="S10" s="624"/>
      <c r="T10" s="624"/>
      <c r="U10" s="624"/>
      <c r="V10" s="624"/>
      <c r="W10" s="624"/>
      <c r="X10" s="624"/>
      <c r="Y10" s="625"/>
      <c r="Z10" s="626">
        <v>3.4</v>
      </c>
      <c r="AA10" s="626"/>
      <c r="AB10" s="626"/>
      <c r="AC10" s="626"/>
      <c r="AD10" s="627">
        <v>912422</v>
      </c>
      <c r="AE10" s="627"/>
      <c r="AF10" s="627"/>
      <c r="AG10" s="627"/>
      <c r="AH10" s="627"/>
      <c r="AI10" s="627"/>
      <c r="AJ10" s="627"/>
      <c r="AK10" s="627"/>
      <c r="AL10" s="628">
        <v>5.9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104398</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142932</v>
      </c>
      <c r="CS10" s="624"/>
      <c r="CT10" s="624"/>
      <c r="CU10" s="624"/>
      <c r="CV10" s="624"/>
      <c r="CW10" s="624"/>
      <c r="CX10" s="624"/>
      <c r="CY10" s="625"/>
      <c r="CZ10" s="626">
        <v>0.6</v>
      </c>
      <c r="DA10" s="626"/>
      <c r="DB10" s="626"/>
      <c r="DC10" s="626"/>
      <c r="DD10" s="632" t="s">
        <v>109</v>
      </c>
      <c r="DE10" s="624"/>
      <c r="DF10" s="624"/>
      <c r="DG10" s="624"/>
      <c r="DH10" s="624"/>
      <c r="DI10" s="624"/>
      <c r="DJ10" s="624"/>
      <c r="DK10" s="624"/>
      <c r="DL10" s="624"/>
      <c r="DM10" s="624"/>
      <c r="DN10" s="624"/>
      <c r="DO10" s="624"/>
      <c r="DP10" s="625"/>
      <c r="DQ10" s="632">
        <v>26379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124894</v>
      </c>
      <c r="BH11" s="624"/>
      <c r="BI11" s="624"/>
      <c r="BJ11" s="624"/>
      <c r="BK11" s="624"/>
      <c r="BL11" s="624"/>
      <c r="BM11" s="624"/>
      <c r="BN11" s="625"/>
      <c r="BO11" s="626">
        <v>2.7</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1657166</v>
      </c>
      <c r="CS11" s="624"/>
      <c r="CT11" s="624"/>
      <c r="CU11" s="624"/>
      <c r="CV11" s="624"/>
      <c r="CW11" s="624"/>
      <c r="CX11" s="624"/>
      <c r="CY11" s="625"/>
      <c r="CZ11" s="626">
        <v>6.4</v>
      </c>
      <c r="DA11" s="626"/>
      <c r="DB11" s="626"/>
      <c r="DC11" s="626"/>
      <c r="DD11" s="632">
        <v>80293</v>
      </c>
      <c r="DE11" s="624"/>
      <c r="DF11" s="624"/>
      <c r="DG11" s="624"/>
      <c r="DH11" s="624"/>
      <c r="DI11" s="624"/>
      <c r="DJ11" s="624"/>
      <c r="DK11" s="624"/>
      <c r="DL11" s="624"/>
      <c r="DM11" s="624"/>
      <c r="DN11" s="624"/>
      <c r="DO11" s="624"/>
      <c r="DP11" s="625"/>
      <c r="DQ11" s="632">
        <v>960423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2315953</v>
      </c>
      <c r="BH12" s="624"/>
      <c r="BI12" s="624"/>
      <c r="BJ12" s="624"/>
      <c r="BK12" s="624"/>
      <c r="BL12" s="624"/>
      <c r="BM12" s="624"/>
      <c r="BN12" s="625"/>
      <c r="BO12" s="626">
        <v>49.6</v>
      </c>
      <c r="BP12" s="626"/>
      <c r="BQ12" s="626"/>
      <c r="BR12" s="626"/>
      <c r="BS12" s="632">
        <v>84546</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1378873</v>
      </c>
      <c r="CS12" s="624"/>
      <c r="CT12" s="624"/>
      <c r="CU12" s="624"/>
      <c r="CV12" s="624"/>
      <c r="CW12" s="624"/>
      <c r="CX12" s="624"/>
      <c r="CY12" s="625"/>
      <c r="CZ12" s="626">
        <v>5.3</v>
      </c>
      <c r="DA12" s="626"/>
      <c r="DB12" s="626"/>
      <c r="DC12" s="626"/>
      <c r="DD12" s="632">
        <v>224917</v>
      </c>
      <c r="DE12" s="624"/>
      <c r="DF12" s="624"/>
      <c r="DG12" s="624"/>
      <c r="DH12" s="624"/>
      <c r="DI12" s="624"/>
      <c r="DJ12" s="624"/>
      <c r="DK12" s="624"/>
      <c r="DL12" s="624"/>
      <c r="DM12" s="624"/>
      <c r="DN12" s="624"/>
      <c r="DO12" s="624"/>
      <c r="DP12" s="625"/>
      <c r="DQ12" s="632">
        <v>673286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55734</v>
      </c>
      <c r="S13" s="624"/>
      <c r="T13" s="624"/>
      <c r="U13" s="624"/>
      <c r="V13" s="624"/>
      <c r="W13" s="624"/>
      <c r="X13" s="624"/>
      <c r="Y13" s="625"/>
      <c r="Z13" s="626">
        <v>0.2</v>
      </c>
      <c r="AA13" s="626"/>
      <c r="AB13" s="626"/>
      <c r="AC13" s="626"/>
      <c r="AD13" s="627">
        <v>55734</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2298845</v>
      </c>
      <c r="BH13" s="624"/>
      <c r="BI13" s="624"/>
      <c r="BJ13" s="624"/>
      <c r="BK13" s="624"/>
      <c r="BL13" s="624"/>
      <c r="BM13" s="624"/>
      <c r="BN13" s="625"/>
      <c r="BO13" s="626">
        <v>49.2</v>
      </c>
      <c r="BP13" s="626"/>
      <c r="BQ13" s="626"/>
      <c r="BR13" s="626"/>
      <c r="BS13" s="632">
        <v>84546</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2444621</v>
      </c>
      <c r="CS13" s="624"/>
      <c r="CT13" s="624"/>
      <c r="CU13" s="624"/>
      <c r="CV13" s="624"/>
      <c r="CW13" s="624"/>
      <c r="CX13" s="624"/>
      <c r="CY13" s="625"/>
      <c r="CZ13" s="626">
        <v>9.5</v>
      </c>
      <c r="DA13" s="626"/>
      <c r="DB13" s="626"/>
      <c r="DC13" s="626"/>
      <c r="DD13" s="632">
        <v>790364</v>
      </c>
      <c r="DE13" s="624"/>
      <c r="DF13" s="624"/>
      <c r="DG13" s="624"/>
      <c r="DH13" s="624"/>
      <c r="DI13" s="624"/>
      <c r="DJ13" s="624"/>
      <c r="DK13" s="624"/>
      <c r="DL13" s="624"/>
      <c r="DM13" s="624"/>
      <c r="DN13" s="624"/>
      <c r="DO13" s="624"/>
      <c r="DP13" s="625"/>
      <c r="DQ13" s="632">
        <v>1756188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126977</v>
      </c>
      <c r="BH14" s="624"/>
      <c r="BI14" s="624"/>
      <c r="BJ14" s="624"/>
      <c r="BK14" s="624"/>
      <c r="BL14" s="624"/>
      <c r="BM14" s="624"/>
      <c r="BN14" s="625"/>
      <c r="BO14" s="626">
        <v>2.7</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853091</v>
      </c>
      <c r="CS14" s="624"/>
      <c r="CT14" s="624"/>
      <c r="CU14" s="624"/>
      <c r="CV14" s="624"/>
      <c r="CW14" s="624"/>
      <c r="CX14" s="624"/>
      <c r="CY14" s="625"/>
      <c r="CZ14" s="626">
        <v>3.3</v>
      </c>
      <c r="DA14" s="626"/>
      <c r="DB14" s="626"/>
      <c r="DC14" s="626"/>
      <c r="DD14" s="632">
        <v>37986</v>
      </c>
      <c r="DE14" s="624"/>
      <c r="DF14" s="624"/>
      <c r="DG14" s="624"/>
      <c r="DH14" s="624"/>
      <c r="DI14" s="624"/>
      <c r="DJ14" s="624"/>
      <c r="DK14" s="624"/>
      <c r="DL14" s="624"/>
      <c r="DM14" s="624"/>
      <c r="DN14" s="624"/>
      <c r="DO14" s="624"/>
      <c r="DP14" s="625"/>
      <c r="DQ14" s="632">
        <v>803922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15239</v>
      </c>
      <c r="S15" s="624"/>
      <c r="T15" s="624"/>
      <c r="U15" s="624"/>
      <c r="V15" s="624"/>
      <c r="W15" s="624"/>
      <c r="X15" s="624"/>
      <c r="Y15" s="625"/>
      <c r="Z15" s="626">
        <v>0.1</v>
      </c>
      <c r="AA15" s="626"/>
      <c r="AB15" s="626"/>
      <c r="AC15" s="626"/>
      <c r="AD15" s="627">
        <v>15239</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355632</v>
      </c>
      <c r="BH15" s="624"/>
      <c r="BI15" s="624"/>
      <c r="BJ15" s="624"/>
      <c r="BK15" s="624"/>
      <c r="BL15" s="624"/>
      <c r="BM15" s="624"/>
      <c r="BN15" s="625"/>
      <c r="BO15" s="626">
        <v>7.6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2939528</v>
      </c>
      <c r="CS15" s="624"/>
      <c r="CT15" s="624"/>
      <c r="CU15" s="624"/>
      <c r="CV15" s="624"/>
      <c r="CW15" s="624"/>
      <c r="CX15" s="624"/>
      <c r="CY15" s="625"/>
      <c r="CZ15" s="626">
        <v>11.4</v>
      </c>
      <c r="DA15" s="626"/>
      <c r="DB15" s="626"/>
      <c r="DC15" s="626"/>
      <c r="DD15" s="632">
        <v>1063853</v>
      </c>
      <c r="DE15" s="624"/>
      <c r="DF15" s="624"/>
      <c r="DG15" s="624"/>
      <c r="DH15" s="624"/>
      <c r="DI15" s="624"/>
      <c r="DJ15" s="624"/>
      <c r="DK15" s="624"/>
      <c r="DL15" s="624"/>
      <c r="DM15" s="624"/>
      <c r="DN15" s="624"/>
      <c r="DO15" s="624"/>
      <c r="DP15" s="625"/>
      <c r="DQ15" s="632">
        <v>1972493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10829604</v>
      </c>
      <c r="S16" s="624"/>
      <c r="T16" s="624"/>
      <c r="U16" s="624"/>
      <c r="V16" s="624"/>
      <c r="W16" s="624"/>
      <c r="X16" s="624"/>
      <c r="Y16" s="625"/>
      <c r="Z16" s="626">
        <v>40.9</v>
      </c>
      <c r="AA16" s="626"/>
      <c r="AB16" s="626"/>
      <c r="AC16" s="626"/>
      <c r="AD16" s="627">
        <v>9515485</v>
      </c>
      <c r="AE16" s="627"/>
      <c r="AF16" s="627"/>
      <c r="AG16" s="627"/>
      <c r="AH16" s="627"/>
      <c r="AI16" s="627"/>
      <c r="AJ16" s="627"/>
      <c r="AK16" s="627"/>
      <c r="AL16" s="628">
        <v>61.1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260154</v>
      </c>
      <c r="CS16" s="624"/>
      <c r="CT16" s="624"/>
      <c r="CU16" s="624"/>
      <c r="CV16" s="624"/>
      <c r="CW16" s="624"/>
      <c r="CX16" s="624"/>
      <c r="CY16" s="625"/>
      <c r="CZ16" s="626">
        <v>1</v>
      </c>
      <c r="DA16" s="626"/>
      <c r="DB16" s="626"/>
      <c r="DC16" s="626"/>
      <c r="DD16" s="632" t="s">
        <v>109</v>
      </c>
      <c r="DE16" s="624"/>
      <c r="DF16" s="624"/>
      <c r="DG16" s="624"/>
      <c r="DH16" s="624"/>
      <c r="DI16" s="624"/>
      <c r="DJ16" s="624"/>
      <c r="DK16" s="624"/>
      <c r="DL16" s="624"/>
      <c r="DM16" s="624"/>
      <c r="DN16" s="624"/>
      <c r="DO16" s="624"/>
      <c r="DP16" s="625"/>
      <c r="DQ16" s="632">
        <v>10935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9515485</v>
      </c>
      <c r="S17" s="624"/>
      <c r="T17" s="624"/>
      <c r="U17" s="624"/>
      <c r="V17" s="624"/>
      <c r="W17" s="624"/>
      <c r="X17" s="624"/>
      <c r="Y17" s="625"/>
      <c r="Z17" s="626">
        <v>35.9</v>
      </c>
      <c r="AA17" s="626"/>
      <c r="AB17" s="626"/>
      <c r="AC17" s="626"/>
      <c r="AD17" s="627">
        <v>9515485</v>
      </c>
      <c r="AE17" s="627"/>
      <c r="AF17" s="627"/>
      <c r="AG17" s="627"/>
      <c r="AH17" s="627"/>
      <c r="AI17" s="627"/>
      <c r="AJ17" s="627"/>
      <c r="AK17" s="627"/>
      <c r="AL17" s="628">
        <v>61.1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2327683</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2245218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1314119</v>
      </c>
      <c r="S18" s="624"/>
      <c r="T18" s="624"/>
      <c r="U18" s="624"/>
      <c r="V18" s="624"/>
      <c r="W18" s="624"/>
      <c r="X18" s="624"/>
      <c r="Y18" s="625"/>
      <c r="Z18" s="626">
        <v>5</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28625</v>
      </c>
      <c r="BH19" s="624"/>
      <c r="BI19" s="624"/>
      <c r="BJ19" s="624"/>
      <c r="BK19" s="624"/>
      <c r="BL19" s="624"/>
      <c r="BM19" s="624"/>
      <c r="BN19" s="625"/>
      <c r="BO19" s="626">
        <v>0.6</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16830794</v>
      </c>
      <c r="S20" s="624"/>
      <c r="T20" s="624"/>
      <c r="U20" s="624"/>
      <c r="V20" s="624"/>
      <c r="W20" s="624"/>
      <c r="X20" s="624"/>
      <c r="Y20" s="625"/>
      <c r="Z20" s="626">
        <v>63.5</v>
      </c>
      <c r="AA20" s="626"/>
      <c r="AB20" s="626"/>
      <c r="AC20" s="626"/>
      <c r="AD20" s="627">
        <v>15516675</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28625</v>
      </c>
      <c r="BH20" s="624"/>
      <c r="BI20" s="624"/>
      <c r="BJ20" s="624"/>
      <c r="BK20" s="624"/>
      <c r="BL20" s="624"/>
      <c r="BM20" s="624"/>
      <c r="BN20" s="625"/>
      <c r="BO20" s="626">
        <v>0.6</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25778347</v>
      </c>
      <c r="CS20" s="624"/>
      <c r="CT20" s="624"/>
      <c r="CU20" s="624"/>
      <c r="CV20" s="624"/>
      <c r="CW20" s="624"/>
      <c r="CX20" s="624"/>
      <c r="CY20" s="625"/>
      <c r="CZ20" s="626">
        <v>100</v>
      </c>
      <c r="DA20" s="626"/>
      <c r="DB20" s="626"/>
      <c r="DC20" s="626"/>
      <c r="DD20" s="632">
        <v>2648902</v>
      </c>
      <c r="DE20" s="624"/>
      <c r="DF20" s="624"/>
      <c r="DG20" s="624"/>
      <c r="DH20" s="624"/>
      <c r="DI20" s="624"/>
      <c r="DJ20" s="624"/>
      <c r="DK20" s="624"/>
      <c r="DL20" s="624"/>
      <c r="DM20" s="624"/>
      <c r="DN20" s="624"/>
      <c r="DO20" s="624"/>
      <c r="DP20" s="625"/>
      <c r="DQ20" s="632">
        <v>18263970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8363</v>
      </c>
      <c r="S21" s="624"/>
      <c r="T21" s="624"/>
      <c r="U21" s="624"/>
      <c r="V21" s="624"/>
      <c r="W21" s="624"/>
      <c r="X21" s="624"/>
      <c r="Y21" s="625"/>
      <c r="Z21" s="626">
        <v>0</v>
      </c>
      <c r="AA21" s="626"/>
      <c r="AB21" s="626"/>
      <c r="AC21" s="626"/>
      <c r="AD21" s="627">
        <v>8363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28625</v>
      </c>
      <c r="BH21" s="624"/>
      <c r="BI21" s="624"/>
      <c r="BJ21" s="624"/>
      <c r="BK21" s="624"/>
      <c r="BL21" s="624"/>
      <c r="BM21" s="624"/>
      <c r="BN21" s="625"/>
      <c r="BO21" s="626">
        <v>0.6</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126178</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284768</v>
      </c>
      <c r="S23" s="624"/>
      <c r="T23" s="624"/>
      <c r="U23" s="624"/>
      <c r="V23" s="624"/>
      <c r="W23" s="624"/>
      <c r="X23" s="624"/>
      <c r="Y23" s="625"/>
      <c r="Z23" s="626">
        <v>1.1000000000000001</v>
      </c>
      <c r="AA23" s="626"/>
      <c r="AB23" s="626"/>
      <c r="AC23" s="626"/>
      <c r="AD23" s="627">
        <v>12132</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74949</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10510205</v>
      </c>
      <c r="CS24" s="613"/>
      <c r="CT24" s="613"/>
      <c r="CU24" s="613"/>
      <c r="CV24" s="613"/>
      <c r="CW24" s="613"/>
      <c r="CX24" s="613"/>
      <c r="CY24" s="614"/>
      <c r="CZ24" s="650">
        <v>40.799999999999997</v>
      </c>
      <c r="DA24" s="651"/>
      <c r="DB24" s="651"/>
      <c r="DC24" s="652"/>
      <c r="DD24" s="649">
        <v>7700960</v>
      </c>
      <c r="DE24" s="613"/>
      <c r="DF24" s="613"/>
      <c r="DG24" s="613"/>
      <c r="DH24" s="613"/>
      <c r="DI24" s="613"/>
      <c r="DJ24" s="613"/>
      <c r="DK24" s="614"/>
      <c r="DL24" s="649">
        <v>7582272</v>
      </c>
      <c r="DM24" s="613"/>
      <c r="DN24" s="613"/>
      <c r="DO24" s="613"/>
      <c r="DP24" s="613"/>
      <c r="DQ24" s="613"/>
      <c r="DR24" s="613"/>
      <c r="DS24" s="613"/>
      <c r="DT24" s="613"/>
      <c r="DU24" s="613"/>
      <c r="DV24" s="614"/>
      <c r="DW24" s="617">
        <v>45.9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2744205</v>
      </c>
      <c r="S25" s="624"/>
      <c r="T25" s="624"/>
      <c r="U25" s="624"/>
      <c r="V25" s="624"/>
      <c r="W25" s="624"/>
      <c r="X25" s="624"/>
      <c r="Y25" s="625"/>
      <c r="Z25" s="626">
        <v>10.4</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4562367</v>
      </c>
      <c r="CS25" s="655"/>
      <c r="CT25" s="655"/>
      <c r="CU25" s="655"/>
      <c r="CV25" s="655"/>
      <c r="CW25" s="655"/>
      <c r="CX25" s="655"/>
      <c r="CY25" s="656"/>
      <c r="CZ25" s="657">
        <v>17.7</v>
      </c>
      <c r="DA25" s="658"/>
      <c r="DB25" s="658"/>
      <c r="DC25" s="659"/>
      <c r="DD25" s="632">
        <v>4338371</v>
      </c>
      <c r="DE25" s="655"/>
      <c r="DF25" s="655"/>
      <c r="DG25" s="655"/>
      <c r="DH25" s="655"/>
      <c r="DI25" s="655"/>
      <c r="DJ25" s="655"/>
      <c r="DK25" s="656"/>
      <c r="DL25" s="632">
        <v>4220868</v>
      </c>
      <c r="DM25" s="655"/>
      <c r="DN25" s="655"/>
      <c r="DO25" s="655"/>
      <c r="DP25" s="655"/>
      <c r="DQ25" s="655"/>
      <c r="DR25" s="655"/>
      <c r="DS25" s="655"/>
      <c r="DT25" s="655"/>
      <c r="DU25" s="655"/>
      <c r="DV25" s="656"/>
      <c r="DW25" s="628">
        <v>25.6</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2898720</v>
      </c>
      <c r="CS26" s="624"/>
      <c r="CT26" s="624"/>
      <c r="CU26" s="624"/>
      <c r="CV26" s="624"/>
      <c r="CW26" s="624"/>
      <c r="CX26" s="624"/>
      <c r="CY26" s="625"/>
      <c r="CZ26" s="657">
        <v>11.2</v>
      </c>
      <c r="DA26" s="658"/>
      <c r="DB26" s="658"/>
      <c r="DC26" s="659"/>
      <c r="DD26" s="632">
        <v>2702203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2306426</v>
      </c>
      <c r="S27" s="624"/>
      <c r="T27" s="624"/>
      <c r="U27" s="624"/>
      <c r="V27" s="624"/>
      <c r="W27" s="624"/>
      <c r="X27" s="624"/>
      <c r="Y27" s="625"/>
      <c r="Z27" s="626">
        <v>8.6999999999999993</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4671014</v>
      </c>
      <c r="BH27" s="624"/>
      <c r="BI27" s="624"/>
      <c r="BJ27" s="624"/>
      <c r="BK27" s="624"/>
      <c r="BL27" s="624"/>
      <c r="BM27" s="624"/>
      <c r="BN27" s="625"/>
      <c r="BO27" s="626">
        <v>100</v>
      </c>
      <c r="BP27" s="626"/>
      <c r="BQ27" s="626"/>
      <c r="BR27" s="626"/>
      <c r="BS27" s="632">
        <v>84546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3620155</v>
      </c>
      <c r="CS27" s="655"/>
      <c r="CT27" s="655"/>
      <c r="CU27" s="655"/>
      <c r="CV27" s="655"/>
      <c r="CW27" s="655"/>
      <c r="CX27" s="655"/>
      <c r="CY27" s="656"/>
      <c r="CZ27" s="657">
        <v>14</v>
      </c>
      <c r="DA27" s="658"/>
      <c r="DB27" s="658"/>
      <c r="DC27" s="659"/>
      <c r="DD27" s="632">
        <v>1117371</v>
      </c>
      <c r="DE27" s="655"/>
      <c r="DF27" s="655"/>
      <c r="DG27" s="655"/>
      <c r="DH27" s="655"/>
      <c r="DI27" s="655"/>
      <c r="DJ27" s="655"/>
      <c r="DK27" s="656"/>
      <c r="DL27" s="632">
        <v>1116186</v>
      </c>
      <c r="DM27" s="655"/>
      <c r="DN27" s="655"/>
      <c r="DO27" s="655"/>
      <c r="DP27" s="655"/>
      <c r="DQ27" s="655"/>
      <c r="DR27" s="655"/>
      <c r="DS27" s="655"/>
      <c r="DT27" s="655"/>
      <c r="DU27" s="655"/>
      <c r="DV27" s="656"/>
      <c r="DW27" s="628">
        <v>6.8</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40047</v>
      </c>
      <c r="S28" s="624"/>
      <c r="T28" s="624"/>
      <c r="U28" s="624"/>
      <c r="V28" s="624"/>
      <c r="W28" s="624"/>
      <c r="X28" s="624"/>
      <c r="Y28" s="625"/>
      <c r="Z28" s="626">
        <v>0.2</v>
      </c>
      <c r="AA28" s="626"/>
      <c r="AB28" s="626"/>
      <c r="AC28" s="626"/>
      <c r="AD28" s="627">
        <v>7989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2327683</v>
      </c>
      <c r="CS28" s="624"/>
      <c r="CT28" s="624"/>
      <c r="CU28" s="624"/>
      <c r="CV28" s="624"/>
      <c r="CW28" s="624"/>
      <c r="CX28" s="624"/>
      <c r="CY28" s="625"/>
      <c r="CZ28" s="657">
        <v>9</v>
      </c>
      <c r="DA28" s="658"/>
      <c r="DB28" s="658"/>
      <c r="DC28" s="659"/>
      <c r="DD28" s="632">
        <v>2245218</v>
      </c>
      <c r="DE28" s="624"/>
      <c r="DF28" s="624"/>
      <c r="DG28" s="624"/>
      <c r="DH28" s="624"/>
      <c r="DI28" s="624"/>
      <c r="DJ28" s="624"/>
      <c r="DK28" s="625"/>
      <c r="DL28" s="632">
        <v>2245218</v>
      </c>
      <c r="DM28" s="624"/>
      <c r="DN28" s="624"/>
      <c r="DO28" s="624"/>
      <c r="DP28" s="624"/>
      <c r="DQ28" s="624"/>
      <c r="DR28" s="624"/>
      <c r="DS28" s="624"/>
      <c r="DT28" s="624"/>
      <c r="DU28" s="624"/>
      <c r="DV28" s="625"/>
      <c r="DW28" s="628">
        <v>13.6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38871</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2327435</v>
      </c>
      <c r="CS29" s="655"/>
      <c r="CT29" s="655"/>
      <c r="CU29" s="655"/>
      <c r="CV29" s="655"/>
      <c r="CW29" s="655"/>
      <c r="CX29" s="655"/>
      <c r="CY29" s="656"/>
      <c r="CZ29" s="657">
        <v>9</v>
      </c>
      <c r="DA29" s="658"/>
      <c r="DB29" s="658"/>
      <c r="DC29" s="659"/>
      <c r="DD29" s="632">
        <v>2244970</v>
      </c>
      <c r="DE29" s="655"/>
      <c r="DF29" s="655"/>
      <c r="DG29" s="655"/>
      <c r="DH29" s="655"/>
      <c r="DI29" s="655"/>
      <c r="DJ29" s="655"/>
      <c r="DK29" s="656"/>
      <c r="DL29" s="632">
        <v>2244970</v>
      </c>
      <c r="DM29" s="655"/>
      <c r="DN29" s="655"/>
      <c r="DO29" s="655"/>
      <c r="DP29" s="655"/>
      <c r="DQ29" s="655"/>
      <c r="DR29" s="655"/>
      <c r="DS29" s="655"/>
      <c r="DT29" s="655"/>
      <c r="DU29" s="655"/>
      <c r="DV29" s="656"/>
      <c r="DW29" s="628">
        <v>13.6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465001</v>
      </c>
      <c r="S30" s="624"/>
      <c r="T30" s="624"/>
      <c r="U30" s="624"/>
      <c r="V30" s="624"/>
      <c r="W30" s="624"/>
      <c r="X30" s="624"/>
      <c r="Y30" s="625"/>
      <c r="Z30" s="626">
        <v>1.8</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94.7</v>
      </c>
      <c r="BN30" s="682"/>
      <c r="BO30" s="682"/>
      <c r="BP30" s="682"/>
      <c r="BQ30" s="683"/>
      <c r="BR30" s="681">
        <v>98.4</v>
      </c>
      <c r="BS30" s="682"/>
      <c r="BT30" s="682"/>
      <c r="BU30" s="682"/>
      <c r="BV30" s="682"/>
      <c r="BW30" s="682"/>
      <c r="BX30" s="618">
        <v>94.7</v>
      </c>
      <c r="BY30" s="682"/>
      <c r="BZ30" s="682"/>
      <c r="CA30" s="682"/>
      <c r="CB30" s="683"/>
      <c r="CD30" s="686"/>
      <c r="CE30" s="687"/>
      <c r="CF30" s="637" t="s">
        <v>289</v>
      </c>
      <c r="CG30" s="638"/>
      <c r="CH30" s="638"/>
      <c r="CI30" s="638"/>
      <c r="CJ30" s="638"/>
      <c r="CK30" s="638"/>
      <c r="CL30" s="638"/>
      <c r="CM30" s="638"/>
      <c r="CN30" s="638"/>
      <c r="CO30" s="638"/>
      <c r="CP30" s="638"/>
      <c r="CQ30" s="639"/>
      <c r="CR30" s="623">
        <v>2049992</v>
      </c>
      <c r="CS30" s="624"/>
      <c r="CT30" s="624"/>
      <c r="CU30" s="624"/>
      <c r="CV30" s="624"/>
      <c r="CW30" s="624"/>
      <c r="CX30" s="624"/>
      <c r="CY30" s="625"/>
      <c r="CZ30" s="657">
        <v>8</v>
      </c>
      <c r="DA30" s="658"/>
      <c r="DB30" s="658"/>
      <c r="DC30" s="659"/>
      <c r="DD30" s="632">
        <v>1977644</v>
      </c>
      <c r="DE30" s="624"/>
      <c r="DF30" s="624"/>
      <c r="DG30" s="624"/>
      <c r="DH30" s="624"/>
      <c r="DI30" s="624"/>
      <c r="DJ30" s="624"/>
      <c r="DK30" s="625"/>
      <c r="DL30" s="632">
        <v>1977644</v>
      </c>
      <c r="DM30" s="624"/>
      <c r="DN30" s="624"/>
      <c r="DO30" s="624"/>
      <c r="DP30" s="624"/>
      <c r="DQ30" s="624"/>
      <c r="DR30" s="624"/>
      <c r="DS30" s="624"/>
      <c r="DT30" s="624"/>
      <c r="DU30" s="624"/>
      <c r="DV30" s="625"/>
      <c r="DW30" s="628">
        <v>12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838146</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99.5</v>
      </c>
      <c r="BH31" s="655"/>
      <c r="BI31" s="655"/>
      <c r="BJ31" s="655"/>
      <c r="BK31" s="655"/>
      <c r="BL31" s="655"/>
      <c r="BM31" s="629">
        <v>97.5</v>
      </c>
      <c r="BN31" s="679"/>
      <c r="BO31" s="679"/>
      <c r="BP31" s="679"/>
      <c r="BQ31" s="680"/>
      <c r="BR31" s="678">
        <v>99.1</v>
      </c>
      <c r="BS31" s="655"/>
      <c r="BT31" s="655"/>
      <c r="BU31" s="655"/>
      <c r="BV31" s="655"/>
      <c r="BW31" s="655"/>
      <c r="BX31" s="629">
        <v>96.9</v>
      </c>
      <c r="BY31" s="679"/>
      <c r="BZ31" s="679"/>
      <c r="CA31" s="679"/>
      <c r="CB31" s="680"/>
      <c r="CD31" s="686"/>
      <c r="CE31" s="687"/>
      <c r="CF31" s="637" t="s">
        <v>293</v>
      </c>
      <c r="CG31" s="638"/>
      <c r="CH31" s="638"/>
      <c r="CI31" s="638"/>
      <c r="CJ31" s="638"/>
      <c r="CK31" s="638"/>
      <c r="CL31" s="638"/>
      <c r="CM31" s="638"/>
      <c r="CN31" s="638"/>
      <c r="CO31" s="638"/>
      <c r="CP31" s="638"/>
      <c r="CQ31" s="639"/>
      <c r="CR31" s="623">
        <v>277443</v>
      </c>
      <c r="CS31" s="655"/>
      <c r="CT31" s="655"/>
      <c r="CU31" s="655"/>
      <c r="CV31" s="655"/>
      <c r="CW31" s="655"/>
      <c r="CX31" s="655"/>
      <c r="CY31" s="656"/>
      <c r="CZ31" s="657">
        <v>1.1000000000000001</v>
      </c>
      <c r="DA31" s="658"/>
      <c r="DB31" s="658"/>
      <c r="DC31" s="659"/>
      <c r="DD31" s="632">
        <v>267326</v>
      </c>
      <c r="DE31" s="655"/>
      <c r="DF31" s="655"/>
      <c r="DG31" s="655"/>
      <c r="DH31" s="655"/>
      <c r="DI31" s="655"/>
      <c r="DJ31" s="655"/>
      <c r="DK31" s="656"/>
      <c r="DL31" s="632">
        <v>267326</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614228</v>
      </c>
      <c r="S32" s="624"/>
      <c r="T32" s="624"/>
      <c r="U32" s="624"/>
      <c r="V32" s="624"/>
      <c r="W32" s="624"/>
      <c r="X32" s="624"/>
      <c r="Y32" s="625"/>
      <c r="Z32" s="626">
        <v>2.2999999999999998</v>
      </c>
      <c r="AA32" s="626"/>
      <c r="AB32" s="626"/>
      <c r="AC32" s="626"/>
      <c r="AD32" s="627">
        <v>25869</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97.9</v>
      </c>
      <c r="BH32" s="691"/>
      <c r="BI32" s="691"/>
      <c r="BJ32" s="691"/>
      <c r="BK32" s="691"/>
      <c r="BL32" s="691"/>
      <c r="BM32" s="692">
        <v>91.8</v>
      </c>
      <c r="BN32" s="691"/>
      <c r="BO32" s="691"/>
      <c r="BP32" s="691"/>
      <c r="BQ32" s="693"/>
      <c r="BR32" s="690">
        <v>97.6</v>
      </c>
      <c r="BS32" s="691"/>
      <c r="BT32" s="691"/>
      <c r="BU32" s="691"/>
      <c r="BV32" s="691"/>
      <c r="BW32" s="691"/>
      <c r="BX32" s="692">
        <v>92.1</v>
      </c>
      <c r="BY32" s="691"/>
      <c r="BZ32" s="691"/>
      <c r="CA32" s="691"/>
      <c r="CB32" s="693"/>
      <c r="CD32" s="688"/>
      <c r="CE32" s="689"/>
      <c r="CF32" s="637" t="s">
        <v>296</v>
      </c>
      <c r="CG32" s="638"/>
      <c r="CH32" s="638"/>
      <c r="CI32" s="638"/>
      <c r="CJ32" s="638"/>
      <c r="CK32" s="638"/>
      <c r="CL32" s="638"/>
      <c r="CM32" s="638"/>
      <c r="CN32" s="638"/>
      <c r="CO32" s="638"/>
      <c r="CP32" s="638"/>
      <c r="CQ32" s="639"/>
      <c r="CR32" s="623">
        <v>248</v>
      </c>
      <c r="CS32" s="624"/>
      <c r="CT32" s="624"/>
      <c r="CU32" s="624"/>
      <c r="CV32" s="624"/>
      <c r="CW32" s="624"/>
      <c r="CX32" s="624"/>
      <c r="CY32" s="625"/>
      <c r="CZ32" s="657">
        <v>0</v>
      </c>
      <c r="DA32" s="658"/>
      <c r="DB32" s="658"/>
      <c r="DC32" s="659"/>
      <c r="DD32" s="632">
        <v>248</v>
      </c>
      <c r="DE32" s="624"/>
      <c r="DF32" s="624"/>
      <c r="DG32" s="624"/>
      <c r="DH32" s="624"/>
      <c r="DI32" s="624"/>
      <c r="DJ32" s="624"/>
      <c r="DK32" s="625"/>
      <c r="DL32" s="632">
        <v>248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2119497</v>
      </c>
      <c r="S33" s="624"/>
      <c r="T33" s="624"/>
      <c r="U33" s="624"/>
      <c r="V33" s="624"/>
      <c r="W33" s="624"/>
      <c r="X33" s="624"/>
      <c r="Y33" s="625"/>
      <c r="Z33" s="626">
        <v>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12359086</v>
      </c>
      <c r="CS33" s="655"/>
      <c r="CT33" s="655"/>
      <c r="CU33" s="655"/>
      <c r="CV33" s="655"/>
      <c r="CW33" s="655"/>
      <c r="CX33" s="655"/>
      <c r="CY33" s="656"/>
      <c r="CZ33" s="657">
        <v>47.9</v>
      </c>
      <c r="DA33" s="658"/>
      <c r="DB33" s="658"/>
      <c r="DC33" s="659"/>
      <c r="DD33" s="632">
        <v>9828555</v>
      </c>
      <c r="DE33" s="655"/>
      <c r="DF33" s="655"/>
      <c r="DG33" s="655"/>
      <c r="DH33" s="655"/>
      <c r="DI33" s="655"/>
      <c r="DJ33" s="655"/>
      <c r="DK33" s="656"/>
      <c r="DL33" s="632">
        <v>6243653</v>
      </c>
      <c r="DM33" s="655"/>
      <c r="DN33" s="655"/>
      <c r="DO33" s="655"/>
      <c r="DP33" s="655"/>
      <c r="DQ33" s="655"/>
      <c r="DR33" s="655"/>
      <c r="DS33" s="655"/>
      <c r="DT33" s="655"/>
      <c r="DU33" s="655"/>
      <c r="DV33" s="656"/>
      <c r="DW33" s="628">
        <v>37.799999999999997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3537943</v>
      </c>
      <c r="CS34" s="624"/>
      <c r="CT34" s="624"/>
      <c r="CU34" s="624"/>
      <c r="CV34" s="624"/>
      <c r="CW34" s="624"/>
      <c r="CX34" s="624"/>
      <c r="CY34" s="625"/>
      <c r="CZ34" s="657">
        <v>13.7</v>
      </c>
      <c r="DA34" s="658"/>
      <c r="DB34" s="658"/>
      <c r="DC34" s="659"/>
      <c r="DD34" s="632">
        <v>2832531</v>
      </c>
      <c r="DE34" s="624"/>
      <c r="DF34" s="624"/>
      <c r="DG34" s="624"/>
      <c r="DH34" s="624"/>
      <c r="DI34" s="624"/>
      <c r="DJ34" s="624"/>
      <c r="DK34" s="625"/>
      <c r="DL34" s="632">
        <v>2303655</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932997</v>
      </c>
      <c r="S35" s="624"/>
      <c r="T35" s="624"/>
      <c r="U35" s="624"/>
      <c r="V35" s="624"/>
      <c r="W35" s="624"/>
      <c r="X35" s="624"/>
      <c r="Y35" s="625"/>
      <c r="Z35" s="626">
        <v>3.5</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3168951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670093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494454</v>
      </c>
      <c r="CS35" s="655"/>
      <c r="CT35" s="655"/>
      <c r="CU35" s="655"/>
      <c r="CV35" s="655"/>
      <c r="CW35" s="655"/>
      <c r="CX35" s="655"/>
      <c r="CY35" s="656"/>
      <c r="CZ35" s="657">
        <v>1.9</v>
      </c>
      <c r="DA35" s="658"/>
      <c r="DB35" s="658"/>
      <c r="DC35" s="659"/>
      <c r="DD35" s="632">
        <v>399066</v>
      </c>
      <c r="DE35" s="655"/>
      <c r="DF35" s="655"/>
      <c r="DG35" s="655"/>
      <c r="DH35" s="655"/>
      <c r="DI35" s="655"/>
      <c r="DJ35" s="655"/>
      <c r="DK35" s="656"/>
      <c r="DL35" s="632">
        <v>260737</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26491473</v>
      </c>
      <c r="S36" s="696"/>
      <c r="T36" s="696"/>
      <c r="U36" s="696"/>
      <c r="V36" s="696"/>
      <c r="W36" s="696"/>
      <c r="X36" s="696"/>
      <c r="Y36" s="697"/>
      <c r="Z36" s="698">
        <v>100</v>
      </c>
      <c r="AA36" s="698"/>
      <c r="AB36" s="698"/>
      <c r="AC36" s="698"/>
      <c r="AD36" s="699">
        <v>15571028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889742</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591589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3360226</v>
      </c>
      <c r="CS36" s="624"/>
      <c r="CT36" s="624"/>
      <c r="CU36" s="624"/>
      <c r="CV36" s="624"/>
      <c r="CW36" s="624"/>
      <c r="CX36" s="624"/>
      <c r="CY36" s="625"/>
      <c r="CZ36" s="657">
        <v>13</v>
      </c>
      <c r="DA36" s="658"/>
      <c r="DB36" s="658"/>
      <c r="DC36" s="659"/>
      <c r="DD36" s="632">
        <v>2476311</v>
      </c>
      <c r="DE36" s="624"/>
      <c r="DF36" s="624"/>
      <c r="DG36" s="624"/>
      <c r="DH36" s="624"/>
      <c r="DI36" s="624"/>
      <c r="DJ36" s="624"/>
      <c r="DK36" s="625"/>
      <c r="DL36" s="632">
        <v>2021779</v>
      </c>
      <c r="DM36" s="624"/>
      <c r="DN36" s="624"/>
      <c r="DO36" s="624"/>
      <c r="DP36" s="624"/>
      <c r="DQ36" s="624"/>
      <c r="DR36" s="624"/>
      <c r="DS36" s="624"/>
      <c r="DT36" s="624"/>
      <c r="DU36" s="624"/>
      <c r="DV36" s="625"/>
      <c r="DW36" s="628">
        <v>12.3</v>
      </c>
      <c r="DX36" s="653"/>
      <c r="DY36" s="653"/>
      <c r="DZ36" s="653"/>
      <c r="EA36" s="653"/>
      <c r="EB36" s="653"/>
      <c r="EC36" s="654"/>
    </row>
    <row r="37" spans="2:133" ht="11.25" customHeight="1">
      <c r="AQ37" s="702" t="s">
        <v>311</v>
      </c>
      <c r="AR37" s="703"/>
      <c r="AS37" s="703"/>
      <c r="AT37" s="703"/>
      <c r="AU37" s="703"/>
      <c r="AV37" s="703"/>
      <c r="AW37" s="703"/>
      <c r="AX37" s="703"/>
      <c r="AY37" s="704"/>
      <c r="AZ37" s="623">
        <v>139505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7553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1530200</v>
      </c>
      <c r="CS37" s="655"/>
      <c r="CT37" s="655"/>
      <c r="CU37" s="655"/>
      <c r="CV37" s="655"/>
      <c r="CW37" s="655"/>
      <c r="CX37" s="655"/>
      <c r="CY37" s="656"/>
      <c r="CZ37" s="657">
        <v>5.9</v>
      </c>
      <c r="DA37" s="658"/>
      <c r="DB37" s="658"/>
      <c r="DC37" s="659"/>
      <c r="DD37" s="632">
        <v>1489281</v>
      </c>
      <c r="DE37" s="655"/>
      <c r="DF37" s="655"/>
      <c r="DG37" s="655"/>
      <c r="DH37" s="655"/>
      <c r="DI37" s="655"/>
      <c r="DJ37" s="655"/>
      <c r="DK37" s="656"/>
      <c r="DL37" s="632">
        <v>1426356</v>
      </c>
      <c r="DM37" s="655"/>
      <c r="DN37" s="655"/>
      <c r="DO37" s="655"/>
      <c r="DP37" s="655"/>
      <c r="DQ37" s="655"/>
      <c r="DR37" s="655"/>
      <c r="DS37" s="655"/>
      <c r="DT37" s="655"/>
      <c r="DU37" s="655"/>
      <c r="DV37" s="656"/>
      <c r="DW37" s="628">
        <v>8.6</v>
      </c>
      <c r="DX37" s="653"/>
      <c r="DY37" s="653"/>
      <c r="DZ37" s="653"/>
      <c r="EA37" s="653"/>
      <c r="EB37" s="653"/>
      <c r="EC37" s="654"/>
    </row>
    <row r="38" spans="2:133" ht="11.25" customHeight="1">
      <c r="AQ38" s="702" t="s">
        <v>314</v>
      </c>
      <c r="AR38" s="703"/>
      <c r="AS38" s="703"/>
      <c r="AT38" s="703"/>
      <c r="AU38" s="703"/>
      <c r="AV38" s="703"/>
      <c r="AW38" s="703"/>
      <c r="AX38" s="703"/>
      <c r="AY38" s="704"/>
      <c r="AZ38" s="623">
        <v>22255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12799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3029446</v>
      </c>
      <c r="CS38" s="624"/>
      <c r="CT38" s="624"/>
      <c r="CU38" s="624"/>
      <c r="CV38" s="624"/>
      <c r="CW38" s="624"/>
      <c r="CX38" s="624"/>
      <c r="CY38" s="625"/>
      <c r="CZ38" s="657">
        <v>11.8</v>
      </c>
      <c r="DA38" s="658"/>
      <c r="DB38" s="658"/>
      <c r="DC38" s="659"/>
      <c r="DD38" s="632">
        <v>2653151</v>
      </c>
      <c r="DE38" s="624"/>
      <c r="DF38" s="624"/>
      <c r="DG38" s="624"/>
      <c r="DH38" s="624"/>
      <c r="DI38" s="624"/>
      <c r="DJ38" s="624"/>
      <c r="DK38" s="625"/>
      <c r="DL38" s="632">
        <v>1657482</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1403625</v>
      </c>
      <c r="CS39" s="655"/>
      <c r="CT39" s="655"/>
      <c r="CU39" s="655"/>
      <c r="CV39" s="655"/>
      <c r="CW39" s="655"/>
      <c r="CX39" s="655"/>
      <c r="CY39" s="656"/>
      <c r="CZ39" s="657">
        <v>5.4</v>
      </c>
      <c r="DA39" s="658"/>
      <c r="DB39" s="658"/>
      <c r="DC39" s="659"/>
      <c r="DD39" s="632">
        <v>1353104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480390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533392</v>
      </c>
      <c r="CS40" s="624"/>
      <c r="CT40" s="624"/>
      <c r="CU40" s="624"/>
      <c r="CV40" s="624"/>
      <c r="CW40" s="624"/>
      <c r="CX40" s="624"/>
      <c r="CY40" s="625"/>
      <c r="CZ40" s="657">
        <v>2.1</v>
      </c>
      <c r="DA40" s="658"/>
      <c r="DB40" s="658"/>
      <c r="DC40" s="659"/>
      <c r="DD40" s="632">
        <v>114392</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1637059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2909056</v>
      </c>
      <c r="CS42" s="624"/>
      <c r="CT42" s="624"/>
      <c r="CU42" s="624"/>
      <c r="CV42" s="624"/>
      <c r="CW42" s="624"/>
      <c r="CX42" s="624"/>
      <c r="CY42" s="625"/>
      <c r="CZ42" s="657">
        <v>11.3</v>
      </c>
      <c r="DA42" s="706"/>
      <c r="DB42" s="706"/>
      <c r="DC42" s="707"/>
      <c r="DD42" s="632">
        <v>734455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18636</v>
      </c>
      <c r="CS43" s="655"/>
      <c r="CT43" s="655"/>
      <c r="CU43" s="655"/>
      <c r="CV43" s="655"/>
      <c r="CW43" s="655"/>
      <c r="CX43" s="655"/>
      <c r="CY43" s="656"/>
      <c r="CZ43" s="657">
        <v>0.1</v>
      </c>
      <c r="DA43" s="658"/>
      <c r="DB43" s="658"/>
      <c r="DC43" s="659"/>
      <c r="DD43" s="632">
        <v>18636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2648902</v>
      </c>
      <c r="CS44" s="624"/>
      <c r="CT44" s="624"/>
      <c r="CU44" s="624"/>
      <c r="CV44" s="624"/>
      <c r="CW44" s="624"/>
      <c r="CX44" s="624"/>
      <c r="CY44" s="625"/>
      <c r="CZ44" s="657">
        <v>10.3</v>
      </c>
      <c r="DA44" s="706"/>
      <c r="DB44" s="706"/>
      <c r="DC44" s="707"/>
      <c r="DD44" s="632">
        <v>723520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1128894</v>
      </c>
      <c r="CS45" s="655"/>
      <c r="CT45" s="655"/>
      <c r="CU45" s="655"/>
      <c r="CV45" s="655"/>
      <c r="CW45" s="655"/>
      <c r="CX45" s="655"/>
      <c r="CY45" s="656"/>
      <c r="CZ45" s="657">
        <v>4.4000000000000004</v>
      </c>
      <c r="DA45" s="658"/>
      <c r="DB45" s="658"/>
      <c r="DC45" s="659"/>
      <c r="DD45" s="632">
        <v>192899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1487025</v>
      </c>
      <c r="CS46" s="624"/>
      <c r="CT46" s="624"/>
      <c r="CU46" s="624"/>
      <c r="CV46" s="624"/>
      <c r="CW46" s="624"/>
      <c r="CX46" s="624"/>
      <c r="CY46" s="625"/>
      <c r="CZ46" s="657">
        <v>5.8</v>
      </c>
      <c r="DA46" s="706"/>
      <c r="DB46" s="706"/>
      <c r="DC46" s="707"/>
      <c r="DD46" s="632">
        <v>529738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260154</v>
      </c>
      <c r="CS47" s="655"/>
      <c r="CT47" s="655"/>
      <c r="CU47" s="655"/>
      <c r="CV47" s="655"/>
      <c r="CW47" s="655"/>
      <c r="CX47" s="655"/>
      <c r="CY47" s="656"/>
      <c r="CZ47" s="657">
        <v>1</v>
      </c>
      <c r="DA47" s="658"/>
      <c r="DB47" s="658"/>
      <c r="DC47" s="659"/>
      <c r="DD47" s="632">
        <v>10935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25778347</v>
      </c>
      <c r="CS49" s="691"/>
      <c r="CT49" s="691"/>
      <c r="CU49" s="691"/>
      <c r="CV49" s="691"/>
      <c r="CW49" s="691"/>
      <c r="CX49" s="691"/>
      <c r="CY49" s="718"/>
      <c r="CZ49" s="719">
        <v>100</v>
      </c>
      <c r="DA49" s="720"/>
      <c r="DB49" s="720"/>
      <c r="DC49" s="721"/>
      <c r="DD49" s="722">
        <v>18263970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26612</v>
      </c>
      <c r="R7" s="753"/>
      <c r="S7" s="753"/>
      <c r="T7" s="753"/>
      <c r="U7" s="753"/>
      <c r="V7" s="753">
        <v>25899</v>
      </c>
      <c r="W7" s="753"/>
      <c r="X7" s="753"/>
      <c r="Y7" s="753"/>
      <c r="Z7" s="753"/>
      <c r="AA7" s="753">
        <v>713</v>
      </c>
      <c r="AB7" s="753"/>
      <c r="AC7" s="753"/>
      <c r="AD7" s="753"/>
      <c r="AE7" s="754"/>
      <c r="AF7" s="755">
        <v>528</v>
      </c>
      <c r="AG7" s="756"/>
      <c r="AH7" s="756"/>
      <c r="AI7" s="756"/>
      <c r="AJ7" s="757"/>
      <c r="AK7" s="792">
        <v>463</v>
      </c>
      <c r="AL7" s="793"/>
      <c r="AM7" s="793"/>
      <c r="AN7" s="793"/>
      <c r="AO7" s="793"/>
      <c r="AP7" s="793">
        <v>25164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532</v>
      </c>
      <c r="BT7" s="797"/>
      <c r="BU7" s="797"/>
      <c r="BV7" s="797"/>
      <c r="BW7" s="797"/>
      <c r="BX7" s="797"/>
      <c r="BY7" s="797"/>
      <c r="BZ7" s="797"/>
      <c r="CA7" s="797"/>
      <c r="CB7" s="797"/>
      <c r="CC7" s="797"/>
      <c r="CD7" s="797"/>
      <c r="CE7" s="797"/>
      <c r="CF7" s="797"/>
      <c r="CG7" s="798"/>
      <c r="CH7" s="789" t="s">
        <v>474</v>
      </c>
      <c r="CI7" s="790"/>
      <c r="CJ7" s="790"/>
      <c r="CK7" s="790"/>
      <c r="CL7" s="791"/>
      <c r="CM7" s="789">
        <v>35</v>
      </c>
      <c r="CN7" s="790"/>
      <c r="CO7" s="790"/>
      <c r="CP7" s="790"/>
      <c r="CQ7" s="791"/>
      <c r="CR7" s="789">
        <v>17</v>
      </c>
      <c r="CS7" s="790"/>
      <c r="CT7" s="790"/>
      <c r="CU7" s="790"/>
      <c r="CV7" s="791"/>
      <c r="CW7" s="789">
        <v>15</v>
      </c>
      <c r="CX7" s="790"/>
      <c r="CY7" s="790"/>
      <c r="CZ7" s="790"/>
      <c r="DA7" s="791"/>
      <c r="DB7" s="789" t="s">
        <v>474</v>
      </c>
      <c r="DC7" s="790"/>
      <c r="DD7" s="790"/>
      <c r="DE7" s="790"/>
      <c r="DF7" s="791"/>
      <c r="DG7" s="789" t="s">
        <v>474</v>
      </c>
      <c r="DH7" s="790"/>
      <c r="DI7" s="790"/>
      <c r="DJ7" s="790"/>
      <c r="DK7" s="791"/>
      <c r="DL7" s="789" t="s">
        <v>474</v>
      </c>
      <c r="DM7" s="790"/>
      <c r="DN7" s="790"/>
      <c r="DO7" s="790"/>
      <c r="DP7" s="791"/>
      <c r="DQ7" s="789" t="s">
        <v>474</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8</v>
      </c>
      <c r="R8" s="777"/>
      <c r="S8" s="777"/>
      <c r="T8" s="777"/>
      <c r="U8" s="777"/>
      <c r="V8" s="777">
        <v>8</v>
      </c>
      <c r="W8" s="777"/>
      <c r="X8" s="777"/>
      <c r="Y8" s="777"/>
      <c r="Z8" s="777"/>
      <c r="AA8" s="777" t="s">
        <v>530</v>
      </c>
      <c r="AB8" s="777"/>
      <c r="AC8" s="777"/>
      <c r="AD8" s="777"/>
      <c r="AE8" s="778"/>
      <c r="AF8" s="779" t="s">
        <v>109</v>
      </c>
      <c r="AG8" s="780"/>
      <c r="AH8" s="780"/>
      <c r="AI8" s="780"/>
      <c r="AJ8" s="781"/>
      <c r="AK8" s="782">
        <v>1</v>
      </c>
      <c r="AL8" s="783"/>
      <c r="AM8" s="783"/>
      <c r="AN8" s="783"/>
      <c r="AO8" s="783"/>
      <c r="AP8" s="783" t="s">
        <v>548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533</v>
      </c>
      <c r="BT8" s="787"/>
      <c r="BU8" s="787"/>
      <c r="BV8" s="787"/>
      <c r="BW8" s="787"/>
      <c r="BX8" s="787"/>
      <c r="BY8" s="787"/>
      <c r="BZ8" s="787"/>
      <c r="CA8" s="787"/>
      <c r="CB8" s="787"/>
      <c r="CC8" s="787"/>
      <c r="CD8" s="787"/>
      <c r="CE8" s="787"/>
      <c r="CF8" s="787"/>
      <c r="CG8" s="788"/>
      <c r="CH8" s="799" t="s">
        <v>474</v>
      </c>
      <c r="CI8" s="800"/>
      <c r="CJ8" s="800"/>
      <c r="CK8" s="800"/>
      <c r="CL8" s="801"/>
      <c r="CM8" s="799">
        <v>221</v>
      </c>
      <c r="CN8" s="800"/>
      <c r="CO8" s="800"/>
      <c r="CP8" s="800"/>
      <c r="CQ8" s="801"/>
      <c r="CR8" s="799">
        <v>127</v>
      </c>
      <c r="CS8" s="800"/>
      <c r="CT8" s="800"/>
      <c r="CU8" s="800"/>
      <c r="CV8" s="801"/>
      <c r="CW8" s="799">
        <v>0</v>
      </c>
      <c r="CX8" s="800"/>
      <c r="CY8" s="800"/>
      <c r="CZ8" s="800"/>
      <c r="DA8" s="801"/>
      <c r="DB8" s="799" t="s">
        <v>474</v>
      </c>
      <c r="DC8" s="800"/>
      <c r="DD8" s="800"/>
      <c r="DE8" s="800"/>
      <c r="DF8" s="801"/>
      <c r="DG8" s="799" t="s">
        <v>474</v>
      </c>
      <c r="DH8" s="800"/>
      <c r="DI8" s="800"/>
      <c r="DJ8" s="800"/>
      <c r="DK8" s="801"/>
      <c r="DL8" s="799" t="s">
        <v>474</v>
      </c>
      <c r="DM8" s="800"/>
      <c r="DN8" s="800"/>
      <c r="DO8" s="800"/>
      <c r="DP8" s="801"/>
      <c r="DQ8" s="799" t="s">
        <v>474</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22</v>
      </c>
      <c r="R9" s="777"/>
      <c r="S9" s="777"/>
      <c r="T9" s="777"/>
      <c r="U9" s="777"/>
      <c r="V9" s="777">
        <v>22</v>
      </c>
      <c r="W9" s="777"/>
      <c r="X9" s="777"/>
      <c r="Y9" s="777"/>
      <c r="Z9" s="777"/>
      <c r="AA9" s="777" t="s">
        <v>531</v>
      </c>
      <c r="AB9" s="777"/>
      <c r="AC9" s="777"/>
      <c r="AD9" s="777"/>
      <c r="AE9" s="778"/>
      <c r="AF9" s="779" t="s">
        <v>109</v>
      </c>
      <c r="AG9" s="780"/>
      <c r="AH9" s="780"/>
      <c r="AI9" s="780"/>
      <c r="AJ9" s="781"/>
      <c r="AK9" s="782">
        <v>22</v>
      </c>
      <c r="AL9" s="783"/>
      <c r="AM9" s="783"/>
      <c r="AN9" s="783"/>
      <c r="AO9" s="783"/>
      <c r="AP9" s="783" t="s">
        <v>548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534</v>
      </c>
      <c r="BT9" s="787"/>
      <c r="BU9" s="787"/>
      <c r="BV9" s="787"/>
      <c r="BW9" s="787"/>
      <c r="BX9" s="787"/>
      <c r="BY9" s="787"/>
      <c r="BZ9" s="787"/>
      <c r="CA9" s="787"/>
      <c r="CB9" s="787"/>
      <c r="CC9" s="787"/>
      <c r="CD9" s="787"/>
      <c r="CE9" s="787"/>
      <c r="CF9" s="787"/>
      <c r="CG9" s="788"/>
      <c r="CH9" s="799" t="s">
        <v>474</v>
      </c>
      <c r="CI9" s="800"/>
      <c r="CJ9" s="800"/>
      <c r="CK9" s="800"/>
      <c r="CL9" s="801"/>
      <c r="CM9" s="799">
        <v>20</v>
      </c>
      <c r="CN9" s="800"/>
      <c r="CO9" s="800"/>
      <c r="CP9" s="800"/>
      <c r="CQ9" s="801"/>
      <c r="CR9" s="799">
        <v>7</v>
      </c>
      <c r="CS9" s="800"/>
      <c r="CT9" s="800"/>
      <c r="CU9" s="800"/>
      <c r="CV9" s="801"/>
      <c r="CW9" s="799">
        <v>0</v>
      </c>
      <c r="CX9" s="800"/>
      <c r="CY9" s="800"/>
      <c r="CZ9" s="800"/>
      <c r="DA9" s="801"/>
      <c r="DB9" s="799" t="s">
        <v>474</v>
      </c>
      <c r="DC9" s="800"/>
      <c r="DD9" s="800"/>
      <c r="DE9" s="800"/>
      <c r="DF9" s="801"/>
      <c r="DG9" s="799" t="s">
        <v>474</v>
      </c>
      <c r="DH9" s="800"/>
      <c r="DI9" s="800"/>
      <c r="DJ9" s="800"/>
      <c r="DK9" s="801"/>
      <c r="DL9" s="799" t="s">
        <v>474</v>
      </c>
      <c r="DM9" s="800"/>
      <c r="DN9" s="800"/>
      <c r="DO9" s="800"/>
      <c r="DP9" s="801"/>
      <c r="DQ9" s="799" t="s">
        <v>474</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83</v>
      </c>
      <c r="R10" s="777"/>
      <c r="S10" s="777"/>
      <c r="T10" s="777"/>
      <c r="U10" s="777"/>
      <c r="V10" s="777">
        <v>83</v>
      </c>
      <c r="W10" s="777"/>
      <c r="X10" s="777"/>
      <c r="Y10" s="777"/>
      <c r="Z10" s="777"/>
      <c r="AA10" s="777" t="s">
        <v>531</v>
      </c>
      <c r="AB10" s="777"/>
      <c r="AC10" s="777"/>
      <c r="AD10" s="777"/>
      <c r="AE10" s="778"/>
      <c r="AF10" s="779" t="s">
        <v>109</v>
      </c>
      <c r="AG10" s="780"/>
      <c r="AH10" s="780"/>
      <c r="AI10" s="780"/>
      <c r="AJ10" s="781"/>
      <c r="AK10" s="782">
        <v>83</v>
      </c>
      <c r="AL10" s="783"/>
      <c r="AM10" s="783"/>
      <c r="AN10" s="783"/>
      <c r="AO10" s="783"/>
      <c r="AP10" s="783">
        <v>216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26725</v>
      </c>
      <c r="R23" s="812"/>
      <c r="S23" s="812"/>
      <c r="T23" s="812"/>
      <c r="U23" s="812"/>
      <c r="V23" s="812">
        <v>26012</v>
      </c>
      <c r="W23" s="812"/>
      <c r="X23" s="812"/>
      <c r="Y23" s="812"/>
      <c r="Z23" s="812"/>
      <c r="AA23" s="812">
        <v>713</v>
      </c>
      <c r="AB23" s="812"/>
      <c r="AC23" s="812"/>
      <c r="AD23" s="812"/>
      <c r="AE23" s="813"/>
      <c r="AF23" s="814">
        <v>528</v>
      </c>
      <c r="AG23" s="812"/>
      <c r="AH23" s="812"/>
      <c r="AI23" s="812"/>
      <c r="AJ23" s="815"/>
      <c r="AK23" s="816"/>
      <c r="AL23" s="817"/>
      <c r="AM23" s="817"/>
      <c r="AN23" s="817"/>
      <c r="AO23" s="817"/>
      <c r="AP23" s="812">
        <v>25380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7335</v>
      </c>
      <c r="R28" s="841"/>
      <c r="S28" s="841"/>
      <c r="T28" s="841"/>
      <c r="U28" s="841"/>
      <c r="V28" s="841">
        <v>6665</v>
      </c>
      <c r="W28" s="841"/>
      <c r="X28" s="841"/>
      <c r="Y28" s="841"/>
      <c r="Z28" s="841"/>
      <c r="AA28" s="841">
        <v>670</v>
      </c>
      <c r="AB28" s="841"/>
      <c r="AC28" s="841"/>
      <c r="AD28" s="841"/>
      <c r="AE28" s="842"/>
      <c r="AF28" s="843">
        <v>670</v>
      </c>
      <c r="AG28" s="841"/>
      <c r="AH28" s="841"/>
      <c r="AI28" s="841"/>
      <c r="AJ28" s="844"/>
      <c r="AK28" s="845">
        <v>481</v>
      </c>
      <c r="AL28" s="836"/>
      <c r="AM28" s="836"/>
      <c r="AN28" s="836"/>
      <c r="AO28" s="836"/>
      <c r="AP28" s="836" t="s">
        <v>474</v>
      </c>
      <c r="AQ28" s="836"/>
      <c r="AR28" s="836"/>
      <c r="AS28" s="836"/>
      <c r="AT28" s="836"/>
      <c r="AU28" s="836" t="s">
        <v>474</v>
      </c>
      <c r="AV28" s="836"/>
      <c r="AW28" s="836"/>
      <c r="AX28" s="836"/>
      <c r="AY28" s="836"/>
      <c r="AZ28" s="837" t="s">
        <v>474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5005</v>
      </c>
      <c r="R29" s="777"/>
      <c r="S29" s="777"/>
      <c r="T29" s="777"/>
      <c r="U29" s="777"/>
      <c r="V29" s="777">
        <v>4887</v>
      </c>
      <c r="W29" s="777"/>
      <c r="X29" s="777"/>
      <c r="Y29" s="777"/>
      <c r="Z29" s="777"/>
      <c r="AA29" s="777">
        <v>117</v>
      </c>
      <c r="AB29" s="777"/>
      <c r="AC29" s="777"/>
      <c r="AD29" s="777"/>
      <c r="AE29" s="778"/>
      <c r="AF29" s="779">
        <v>117</v>
      </c>
      <c r="AG29" s="780"/>
      <c r="AH29" s="780"/>
      <c r="AI29" s="780"/>
      <c r="AJ29" s="781"/>
      <c r="AK29" s="848">
        <v>746</v>
      </c>
      <c r="AL29" s="849"/>
      <c r="AM29" s="849"/>
      <c r="AN29" s="849"/>
      <c r="AO29" s="849"/>
      <c r="AP29" s="849" t="s">
        <v>474</v>
      </c>
      <c r="AQ29" s="849"/>
      <c r="AR29" s="849"/>
      <c r="AS29" s="849"/>
      <c r="AT29" s="849"/>
      <c r="AU29" s="849" t="s">
        <v>474</v>
      </c>
      <c r="AV29" s="849"/>
      <c r="AW29" s="849"/>
      <c r="AX29" s="849"/>
      <c r="AY29" s="849"/>
      <c r="AZ29" s="850" t="s">
        <v>474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523</v>
      </c>
      <c r="R30" s="777"/>
      <c r="S30" s="777"/>
      <c r="T30" s="777"/>
      <c r="U30" s="777"/>
      <c r="V30" s="777">
        <v>520</v>
      </c>
      <c r="W30" s="777"/>
      <c r="X30" s="777"/>
      <c r="Y30" s="777"/>
      <c r="Z30" s="777"/>
      <c r="AA30" s="777">
        <v>2</v>
      </c>
      <c r="AB30" s="777"/>
      <c r="AC30" s="777"/>
      <c r="AD30" s="777"/>
      <c r="AE30" s="778"/>
      <c r="AF30" s="779">
        <v>2</v>
      </c>
      <c r="AG30" s="780"/>
      <c r="AH30" s="780"/>
      <c r="AI30" s="780"/>
      <c r="AJ30" s="781"/>
      <c r="AK30" s="848">
        <v>193</v>
      </c>
      <c r="AL30" s="849"/>
      <c r="AM30" s="849"/>
      <c r="AN30" s="849"/>
      <c r="AO30" s="849"/>
      <c r="AP30" s="849" t="s">
        <v>474</v>
      </c>
      <c r="AQ30" s="849"/>
      <c r="AR30" s="849"/>
      <c r="AS30" s="849"/>
      <c r="AT30" s="849"/>
      <c r="AU30" s="849" t="s">
        <v>474</v>
      </c>
      <c r="AV30" s="849"/>
      <c r="AW30" s="849"/>
      <c r="AX30" s="849"/>
      <c r="AY30" s="849"/>
      <c r="AZ30" s="850" t="s">
        <v>474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1188</v>
      </c>
      <c r="R31" s="777"/>
      <c r="S31" s="777"/>
      <c r="T31" s="777"/>
      <c r="U31" s="777"/>
      <c r="V31" s="777">
        <v>1120</v>
      </c>
      <c r="W31" s="777"/>
      <c r="X31" s="777"/>
      <c r="Y31" s="777"/>
      <c r="Z31" s="777"/>
      <c r="AA31" s="777">
        <v>69</v>
      </c>
      <c r="AB31" s="777"/>
      <c r="AC31" s="777"/>
      <c r="AD31" s="777"/>
      <c r="AE31" s="778"/>
      <c r="AF31" s="779">
        <v>501</v>
      </c>
      <c r="AG31" s="780"/>
      <c r="AH31" s="780"/>
      <c r="AI31" s="780"/>
      <c r="AJ31" s="781"/>
      <c r="AK31" s="848">
        <v>140</v>
      </c>
      <c r="AL31" s="849"/>
      <c r="AM31" s="849"/>
      <c r="AN31" s="849"/>
      <c r="AO31" s="849"/>
      <c r="AP31" s="849">
        <v>2905</v>
      </c>
      <c r="AQ31" s="849"/>
      <c r="AR31" s="849"/>
      <c r="AS31" s="849"/>
      <c r="AT31" s="849"/>
      <c r="AU31" s="849">
        <v>776</v>
      </c>
      <c r="AV31" s="849"/>
      <c r="AW31" s="849"/>
      <c r="AX31" s="849"/>
      <c r="AY31" s="849"/>
      <c r="AZ31" s="850" t="s">
        <v>474</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193</v>
      </c>
      <c r="R32" s="777"/>
      <c r="S32" s="777"/>
      <c r="T32" s="777"/>
      <c r="U32" s="777"/>
      <c r="V32" s="777">
        <v>193</v>
      </c>
      <c r="W32" s="777"/>
      <c r="X32" s="777"/>
      <c r="Y32" s="777"/>
      <c r="Z32" s="777"/>
      <c r="AA32" s="777" t="s">
        <v>474</v>
      </c>
      <c r="AB32" s="777"/>
      <c r="AC32" s="777"/>
      <c r="AD32" s="777"/>
      <c r="AE32" s="778"/>
      <c r="AF32" s="779" t="s">
        <v>109</v>
      </c>
      <c r="AG32" s="780"/>
      <c r="AH32" s="780"/>
      <c r="AI32" s="780"/>
      <c r="AJ32" s="781"/>
      <c r="AK32" s="848">
        <v>156</v>
      </c>
      <c r="AL32" s="849"/>
      <c r="AM32" s="849"/>
      <c r="AN32" s="849"/>
      <c r="AO32" s="849"/>
      <c r="AP32" s="849">
        <v>1264</v>
      </c>
      <c r="AQ32" s="849"/>
      <c r="AR32" s="849"/>
      <c r="AS32" s="849"/>
      <c r="AT32" s="849"/>
      <c r="AU32" s="849">
        <v>1142</v>
      </c>
      <c r="AV32" s="849"/>
      <c r="AW32" s="849"/>
      <c r="AX32" s="849"/>
      <c r="AY32" s="849"/>
      <c r="AZ32" s="850" t="s">
        <v>474</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1434</v>
      </c>
      <c r="R33" s="777"/>
      <c r="S33" s="777"/>
      <c r="T33" s="777"/>
      <c r="U33" s="777"/>
      <c r="V33" s="777">
        <v>1434</v>
      </c>
      <c r="W33" s="777"/>
      <c r="X33" s="777"/>
      <c r="Y33" s="777"/>
      <c r="Z33" s="777"/>
      <c r="AA33" s="777" t="s">
        <v>474</v>
      </c>
      <c r="AB33" s="777"/>
      <c r="AC33" s="777"/>
      <c r="AD33" s="777"/>
      <c r="AE33" s="778"/>
      <c r="AF33" s="779" t="s">
        <v>109</v>
      </c>
      <c r="AG33" s="780"/>
      <c r="AH33" s="780"/>
      <c r="AI33" s="780"/>
      <c r="AJ33" s="781"/>
      <c r="AK33" s="848">
        <v>845</v>
      </c>
      <c r="AL33" s="849"/>
      <c r="AM33" s="849"/>
      <c r="AN33" s="849"/>
      <c r="AO33" s="849"/>
      <c r="AP33" s="849">
        <v>8465</v>
      </c>
      <c r="AQ33" s="849"/>
      <c r="AR33" s="849"/>
      <c r="AS33" s="849"/>
      <c r="AT33" s="849"/>
      <c r="AU33" s="849">
        <v>7373</v>
      </c>
      <c r="AV33" s="849"/>
      <c r="AW33" s="849"/>
      <c r="AX33" s="849"/>
      <c r="AY33" s="849"/>
      <c r="AZ33" s="850" t="s">
        <v>474</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1291</v>
      </c>
      <c r="AG63" s="860"/>
      <c r="AH63" s="860"/>
      <c r="AI63" s="860"/>
      <c r="AJ63" s="861"/>
      <c r="AK63" s="862"/>
      <c r="AL63" s="857"/>
      <c r="AM63" s="857"/>
      <c r="AN63" s="857"/>
      <c r="AO63" s="857"/>
      <c r="AP63" s="860">
        <v>12634</v>
      </c>
      <c r="AQ63" s="860"/>
      <c r="AR63" s="860"/>
      <c r="AS63" s="860"/>
      <c r="AT63" s="860"/>
      <c r="AU63" s="860">
        <v>9291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3331</v>
      </c>
      <c r="R69" s="849"/>
      <c r="S69" s="849"/>
      <c r="T69" s="849"/>
      <c r="U69" s="849"/>
      <c r="V69" s="849">
        <v>2479</v>
      </c>
      <c r="W69" s="849"/>
      <c r="X69" s="849"/>
      <c r="Y69" s="849"/>
      <c r="Z69" s="849"/>
      <c r="AA69" s="849">
        <v>852</v>
      </c>
      <c r="AB69" s="849"/>
      <c r="AC69" s="849"/>
      <c r="AD69" s="849"/>
      <c r="AE69" s="849"/>
      <c r="AF69" s="849">
        <v>852</v>
      </c>
      <c r="AG69" s="849"/>
      <c r="AH69" s="849"/>
      <c r="AI69" s="849"/>
      <c r="AJ69" s="849"/>
      <c r="AK69" s="849">
        <v>744</v>
      </c>
      <c r="AL69" s="849"/>
      <c r="AM69" s="849"/>
      <c r="AN69" s="849"/>
      <c r="AO69" s="849"/>
      <c r="AP69" s="849">
        <v>1330</v>
      </c>
      <c r="AQ69" s="849"/>
      <c r="AR69" s="849"/>
      <c r="AS69" s="849"/>
      <c r="AT69" s="849"/>
      <c r="AU69" s="849" t="s">
        <v>474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87</v>
      </c>
      <c r="R70" s="849"/>
      <c r="S70" s="849"/>
      <c r="T70" s="849"/>
      <c r="U70" s="849"/>
      <c r="V70" s="849">
        <v>81</v>
      </c>
      <c r="W70" s="849"/>
      <c r="X70" s="849"/>
      <c r="Y70" s="849"/>
      <c r="Z70" s="849"/>
      <c r="AA70" s="849">
        <v>6</v>
      </c>
      <c r="AB70" s="849"/>
      <c r="AC70" s="849"/>
      <c r="AD70" s="849"/>
      <c r="AE70" s="849"/>
      <c r="AF70" s="849">
        <v>6</v>
      </c>
      <c r="AG70" s="849"/>
      <c r="AH70" s="849"/>
      <c r="AI70" s="849"/>
      <c r="AJ70" s="849"/>
      <c r="AK70" s="849">
        <v>6</v>
      </c>
      <c r="AL70" s="849"/>
      <c r="AM70" s="849"/>
      <c r="AN70" s="849"/>
      <c r="AO70" s="849"/>
      <c r="AP70" s="849" t="s">
        <v>474</v>
      </c>
      <c r="AQ70" s="849"/>
      <c r="AR70" s="849"/>
      <c r="AS70" s="849"/>
      <c r="AT70" s="849"/>
      <c r="AU70" s="849" t="s">
        <v>474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858</v>
      </c>
      <c r="R71" s="849"/>
      <c r="S71" s="849"/>
      <c r="T71" s="849"/>
      <c r="U71" s="849"/>
      <c r="V71" s="849">
        <v>858</v>
      </c>
      <c r="W71" s="849"/>
      <c r="X71" s="849"/>
      <c r="Y71" s="849"/>
      <c r="Z71" s="849"/>
      <c r="AA71" s="849">
        <v>0</v>
      </c>
      <c r="AB71" s="849"/>
      <c r="AC71" s="849"/>
      <c r="AD71" s="849"/>
      <c r="AE71" s="849"/>
      <c r="AF71" s="849">
        <v>0</v>
      </c>
      <c r="AG71" s="849"/>
      <c r="AH71" s="849"/>
      <c r="AI71" s="849"/>
      <c r="AJ71" s="849"/>
      <c r="AK71" s="849">
        <v>849</v>
      </c>
      <c r="AL71" s="849"/>
      <c r="AM71" s="849"/>
      <c r="AN71" s="849"/>
      <c r="AO71" s="849"/>
      <c r="AP71" s="849">
        <v>0</v>
      </c>
      <c r="AQ71" s="849"/>
      <c r="AR71" s="849"/>
      <c r="AS71" s="849"/>
      <c r="AT71" s="849"/>
      <c r="AU71" s="849" t="s">
        <v>474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35</v>
      </c>
      <c r="R72" s="849"/>
      <c r="S72" s="849"/>
      <c r="T72" s="849"/>
      <c r="U72" s="849"/>
      <c r="V72" s="849">
        <v>31</v>
      </c>
      <c r="W72" s="849"/>
      <c r="X72" s="849"/>
      <c r="Y72" s="849"/>
      <c r="Z72" s="849"/>
      <c r="AA72" s="849">
        <v>4</v>
      </c>
      <c r="AB72" s="849"/>
      <c r="AC72" s="849"/>
      <c r="AD72" s="849"/>
      <c r="AE72" s="849"/>
      <c r="AF72" s="849">
        <v>4</v>
      </c>
      <c r="AG72" s="849"/>
      <c r="AH72" s="849"/>
      <c r="AI72" s="849"/>
      <c r="AJ72" s="849"/>
      <c r="AK72" s="849">
        <v>0</v>
      </c>
      <c r="AL72" s="849"/>
      <c r="AM72" s="849"/>
      <c r="AN72" s="849"/>
      <c r="AO72" s="849"/>
      <c r="AP72" s="849">
        <v>0</v>
      </c>
      <c r="AQ72" s="849"/>
      <c r="AR72" s="849"/>
      <c r="AS72" s="849"/>
      <c r="AT72" s="849"/>
      <c r="AU72" s="849" t="s">
        <v>474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540</v>
      </c>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536</v>
      </c>
      <c r="C74" s="892"/>
      <c r="D74" s="892"/>
      <c r="E74" s="892"/>
      <c r="F74" s="892"/>
      <c r="G74" s="892"/>
      <c r="H74" s="892"/>
      <c r="I74" s="892"/>
      <c r="J74" s="892"/>
      <c r="K74" s="892"/>
      <c r="L74" s="892"/>
      <c r="M74" s="892"/>
      <c r="N74" s="892"/>
      <c r="O74" s="892"/>
      <c r="P74" s="893"/>
      <c r="Q74" s="894">
        <v>10258</v>
      </c>
      <c r="R74" s="849"/>
      <c r="S74" s="849"/>
      <c r="T74" s="849"/>
      <c r="U74" s="849"/>
      <c r="V74" s="849">
        <v>8973</v>
      </c>
      <c r="W74" s="849"/>
      <c r="X74" s="849"/>
      <c r="Y74" s="849"/>
      <c r="Z74" s="849"/>
      <c r="AA74" s="849">
        <v>1285</v>
      </c>
      <c r="AB74" s="849"/>
      <c r="AC74" s="849"/>
      <c r="AD74" s="849"/>
      <c r="AE74" s="849"/>
      <c r="AF74" s="849">
        <v>0</v>
      </c>
      <c r="AG74" s="849"/>
      <c r="AH74" s="849"/>
      <c r="AI74" s="849"/>
      <c r="AJ74" s="849"/>
      <c r="AK74" s="849">
        <v>16</v>
      </c>
      <c r="AL74" s="849"/>
      <c r="AM74" s="849"/>
      <c r="AN74" s="849"/>
      <c r="AO74" s="849"/>
      <c r="AP74" s="849" t="s">
        <v>474</v>
      </c>
      <c r="AQ74" s="849"/>
      <c r="AR74" s="849"/>
      <c r="AS74" s="849"/>
      <c r="AT74" s="849"/>
      <c r="AU74" s="849" t="s">
        <v>474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1171</v>
      </c>
      <c r="R75" s="898"/>
      <c r="S75" s="898"/>
      <c r="T75" s="898"/>
      <c r="U75" s="848"/>
      <c r="V75" s="899">
        <v>1170</v>
      </c>
      <c r="W75" s="898"/>
      <c r="X75" s="898"/>
      <c r="Y75" s="898"/>
      <c r="Z75" s="848"/>
      <c r="AA75" s="899">
        <v>1</v>
      </c>
      <c r="AB75" s="898"/>
      <c r="AC75" s="898"/>
      <c r="AD75" s="898"/>
      <c r="AE75" s="848"/>
      <c r="AF75" s="899">
        <v>0</v>
      </c>
      <c r="AG75" s="898"/>
      <c r="AH75" s="898"/>
      <c r="AI75" s="898"/>
      <c r="AJ75" s="848"/>
      <c r="AK75" s="899">
        <v>0</v>
      </c>
      <c r="AL75" s="898"/>
      <c r="AM75" s="898"/>
      <c r="AN75" s="898"/>
      <c r="AO75" s="848"/>
      <c r="AP75" s="899" t="s">
        <v>474</v>
      </c>
      <c r="AQ75" s="898"/>
      <c r="AR75" s="898"/>
      <c r="AS75" s="898"/>
      <c r="AT75" s="848"/>
      <c r="AU75" s="899" t="s">
        <v>474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1</v>
      </c>
      <c r="R76" s="898"/>
      <c r="S76" s="898"/>
      <c r="T76" s="898"/>
      <c r="U76" s="848"/>
      <c r="V76" s="899">
        <v>0</v>
      </c>
      <c r="W76" s="898"/>
      <c r="X76" s="898"/>
      <c r="Y76" s="898"/>
      <c r="Z76" s="848"/>
      <c r="AA76" s="899">
        <v>1</v>
      </c>
      <c r="AB76" s="898"/>
      <c r="AC76" s="898"/>
      <c r="AD76" s="898"/>
      <c r="AE76" s="848"/>
      <c r="AF76" s="899" t="s">
        <v>474</v>
      </c>
      <c r="AG76" s="898"/>
      <c r="AH76" s="898"/>
      <c r="AI76" s="898"/>
      <c r="AJ76" s="848"/>
      <c r="AK76" s="899" t="s">
        <v>474</v>
      </c>
      <c r="AL76" s="898"/>
      <c r="AM76" s="898"/>
      <c r="AN76" s="898"/>
      <c r="AO76" s="848"/>
      <c r="AP76" s="899" t="s">
        <v>474</v>
      </c>
      <c r="AQ76" s="898"/>
      <c r="AR76" s="898"/>
      <c r="AS76" s="898"/>
      <c r="AT76" s="848"/>
      <c r="AU76" s="899" t="s">
        <v>474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543</v>
      </c>
      <c r="C77" s="892"/>
      <c r="D77" s="892"/>
      <c r="E77" s="892"/>
      <c r="F77" s="892"/>
      <c r="G77" s="892"/>
      <c r="H77" s="892"/>
      <c r="I77" s="892"/>
      <c r="J77" s="892"/>
      <c r="K77" s="892"/>
      <c r="L77" s="892"/>
      <c r="M77" s="892"/>
      <c r="N77" s="892"/>
      <c r="O77" s="892"/>
      <c r="P77" s="893"/>
      <c r="Q77" s="897">
        <v>47</v>
      </c>
      <c r="R77" s="898"/>
      <c r="S77" s="898"/>
      <c r="T77" s="898"/>
      <c r="U77" s="848"/>
      <c r="V77" s="899">
        <v>34</v>
      </c>
      <c r="W77" s="898"/>
      <c r="X77" s="898"/>
      <c r="Y77" s="898"/>
      <c r="Z77" s="848"/>
      <c r="AA77" s="899">
        <v>13</v>
      </c>
      <c r="AB77" s="898"/>
      <c r="AC77" s="898"/>
      <c r="AD77" s="898"/>
      <c r="AE77" s="848"/>
      <c r="AF77" s="899" t="s">
        <v>474</v>
      </c>
      <c r="AG77" s="898"/>
      <c r="AH77" s="898"/>
      <c r="AI77" s="898"/>
      <c r="AJ77" s="848"/>
      <c r="AK77" s="899" t="s">
        <v>474</v>
      </c>
      <c r="AL77" s="898"/>
      <c r="AM77" s="898"/>
      <c r="AN77" s="898"/>
      <c r="AO77" s="848"/>
      <c r="AP77" s="899" t="s">
        <v>474</v>
      </c>
      <c r="AQ77" s="898"/>
      <c r="AR77" s="898"/>
      <c r="AS77" s="898"/>
      <c r="AT77" s="848"/>
      <c r="AU77" s="899" t="s">
        <v>474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544</v>
      </c>
      <c r="C78" s="892"/>
      <c r="D78" s="892"/>
      <c r="E78" s="892"/>
      <c r="F78" s="892"/>
      <c r="G78" s="892"/>
      <c r="H78" s="892"/>
      <c r="I78" s="892"/>
      <c r="J78" s="892"/>
      <c r="K78" s="892"/>
      <c r="L78" s="892"/>
      <c r="M78" s="892"/>
      <c r="N78" s="892"/>
      <c r="O78" s="892"/>
      <c r="P78" s="893"/>
      <c r="Q78" s="894">
        <v>28</v>
      </c>
      <c r="R78" s="849"/>
      <c r="S78" s="849"/>
      <c r="T78" s="849"/>
      <c r="U78" s="849"/>
      <c r="V78" s="849">
        <v>22</v>
      </c>
      <c r="W78" s="849"/>
      <c r="X78" s="849"/>
      <c r="Y78" s="849"/>
      <c r="Z78" s="849"/>
      <c r="AA78" s="849">
        <v>6</v>
      </c>
      <c r="AB78" s="849"/>
      <c r="AC78" s="849"/>
      <c r="AD78" s="849"/>
      <c r="AE78" s="849"/>
      <c r="AF78" s="849" t="s">
        <v>474</v>
      </c>
      <c r="AG78" s="849"/>
      <c r="AH78" s="849"/>
      <c r="AI78" s="849"/>
      <c r="AJ78" s="849"/>
      <c r="AK78" s="849">
        <v>12</v>
      </c>
      <c r="AL78" s="849"/>
      <c r="AM78" s="849"/>
      <c r="AN78" s="849"/>
      <c r="AO78" s="849"/>
      <c r="AP78" s="849" t="s">
        <v>474</v>
      </c>
      <c r="AQ78" s="849"/>
      <c r="AR78" s="849"/>
      <c r="AS78" s="849"/>
      <c r="AT78" s="849"/>
      <c r="AU78" s="849" t="s">
        <v>474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545</v>
      </c>
      <c r="C79" s="892"/>
      <c r="D79" s="892"/>
      <c r="E79" s="892"/>
      <c r="F79" s="892"/>
      <c r="G79" s="892"/>
      <c r="H79" s="892"/>
      <c r="I79" s="892"/>
      <c r="J79" s="892"/>
      <c r="K79" s="892"/>
      <c r="L79" s="892"/>
      <c r="M79" s="892"/>
      <c r="N79" s="892"/>
      <c r="O79" s="892"/>
      <c r="P79" s="893"/>
      <c r="Q79" s="894">
        <v>330</v>
      </c>
      <c r="R79" s="849"/>
      <c r="S79" s="849"/>
      <c r="T79" s="849"/>
      <c r="U79" s="849"/>
      <c r="V79" s="849">
        <v>294</v>
      </c>
      <c r="W79" s="849"/>
      <c r="X79" s="849"/>
      <c r="Y79" s="849"/>
      <c r="Z79" s="849"/>
      <c r="AA79" s="849">
        <v>36</v>
      </c>
      <c r="AB79" s="849"/>
      <c r="AC79" s="849"/>
      <c r="AD79" s="849"/>
      <c r="AE79" s="849"/>
      <c r="AF79" s="849">
        <v>36</v>
      </c>
      <c r="AG79" s="849"/>
      <c r="AH79" s="849"/>
      <c r="AI79" s="849"/>
      <c r="AJ79" s="849"/>
      <c r="AK79" s="849" t="s">
        <v>474</v>
      </c>
      <c r="AL79" s="849"/>
      <c r="AM79" s="849"/>
      <c r="AN79" s="849"/>
      <c r="AO79" s="849"/>
      <c r="AP79" s="849" t="s">
        <v>474</v>
      </c>
      <c r="AQ79" s="849"/>
      <c r="AR79" s="849"/>
      <c r="AS79" s="849"/>
      <c r="AT79" s="849"/>
      <c r="AU79" s="849" t="s">
        <v>474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546</v>
      </c>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536</v>
      </c>
      <c r="C81" s="892"/>
      <c r="D81" s="892"/>
      <c r="E81" s="892"/>
      <c r="F81" s="892"/>
      <c r="G81" s="892"/>
      <c r="H81" s="892"/>
      <c r="I81" s="892"/>
      <c r="J81" s="892"/>
      <c r="K81" s="892"/>
      <c r="L81" s="892"/>
      <c r="M81" s="892"/>
      <c r="N81" s="892"/>
      <c r="O81" s="892"/>
      <c r="P81" s="893"/>
      <c r="Q81" s="894">
        <v>729</v>
      </c>
      <c r="R81" s="849"/>
      <c r="S81" s="849"/>
      <c r="T81" s="849"/>
      <c r="U81" s="849"/>
      <c r="V81" s="849">
        <v>688</v>
      </c>
      <c r="W81" s="849"/>
      <c r="X81" s="849"/>
      <c r="Y81" s="849"/>
      <c r="Z81" s="849"/>
      <c r="AA81" s="849">
        <v>41</v>
      </c>
      <c r="AB81" s="849"/>
      <c r="AC81" s="849"/>
      <c r="AD81" s="849"/>
      <c r="AE81" s="849"/>
      <c r="AF81" s="849">
        <v>41</v>
      </c>
      <c r="AG81" s="849"/>
      <c r="AH81" s="849"/>
      <c r="AI81" s="849"/>
      <c r="AJ81" s="849"/>
      <c r="AK81" s="849">
        <v>0</v>
      </c>
      <c r="AL81" s="849"/>
      <c r="AM81" s="849"/>
      <c r="AN81" s="849"/>
      <c r="AO81" s="849"/>
      <c r="AP81" s="849" t="s">
        <v>474</v>
      </c>
      <c r="AQ81" s="849"/>
      <c r="AR81" s="849"/>
      <c r="AS81" s="849"/>
      <c r="AT81" s="849"/>
      <c r="AU81" s="849" t="s">
        <v>474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547</v>
      </c>
      <c r="C82" s="892"/>
      <c r="D82" s="892"/>
      <c r="E82" s="892"/>
      <c r="F82" s="892"/>
      <c r="G82" s="892"/>
      <c r="H82" s="892"/>
      <c r="I82" s="892"/>
      <c r="J82" s="892"/>
      <c r="K82" s="892"/>
      <c r="L82" s="892"/>
      <c r="M82" s="892"/>
      <c r="N82" s="892"/>
      <c r="O82" s="892"/>
      <c r="P82" s="893"/>
      <c r="Q82" s="894">
        <v>250943</v>
      </c>
      <c r="R82" s="849"/>
      <c r="S82" s="849"/>
      <c r="T82" s="849"/>
      <c r="U82" s="849"/>
      <c r="V82" s="849">
        <v>239378</v>
      </c>
      <c r="W82" s="849"/>
      <c r="X82" s="849"/>
      <c r="Y82" s="849"/>
      <c r="Z82" s="849"/>
      <c r="AA82" s="849">
        <v>11565</v>
      </c>
      <c r="AB82" s="849"/>
      <c r="AC82" s="849"/>
      <c r="AD82" s="849"/>
      <c r="AE82" s="849"/>
      <c r="AF82" s="849">
        <v>11565</v>
      </c>
      <c r="AG82" s="849"/>
      <c r="AH82" s="849"/>
      <c r="AI82" s="849"/>
      <c r="AJ82" s="849"/>
      <c r="AK82" s="849">
        <v>726</v>
      </c>
      <c r="AL82" s="849"/>
      <c r="AM82" s="849"/>
      <c r="AN82" s="849"/>
      <c r="AO82" s="849"/>
      <c r="AP82" s="849" t="s">
        <v>474</v>
      </c>
      <c r="AQ82" s="849"/>
      <c r="AR82" s="849"/>
      <c r="AS82" s="849"/>
      <c r="AT82" s="849"/>
      <c r="AU82" s="849" t="s">
        <v>474</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151</v>
      </c>
      <c r="CS102" s="868"/>
      <c r="CT102" s="868"/>
      <c r="CU102" s="868"/>
      <c r="CV102" s="911"/>
      <c r="CW102" s="910">
        <v>15</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283</v>
      </c>
      <c r="AG109" s="913"/>
      <c r="AH109" s="913"/>
      <c r="AI109" s="913"/>
      <c r="AJ109" s="914"/>
      <c r="AK109" s="912" t="s">
        <v>282</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283</v>
      </c>
      <c r="BW109" s="913"/>
      <c r="BX109" s="913"/>
      <c r="BY109" s="913"/>
      <c r="BZ109" s="914"/>
      <c r="CA109" s="912" t="s">
        <v>282</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283</v>
      </c>
      <c r="DM109" s="913"/>
      <c r="DN109" s="913"/>
      <c r="DO109" s="913"/>
      <c r="DP109" s="914"/>
      <c r="DQ109" s="912" t="s">
        <v>282</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2538523</v>
      </c>
      <c r="AB110" s="920"/>
      <c r="AC110" s="920"/>
      <c r="AD110" s="920"/>
      <c r="AE110" s="921"/>
      <c r="AF110" s="922">
        <v>2496379</v>
      </c>
      <c r="AG110" s="920"/>
      <c r="AH110" s="920"/>
      <c r="AI110" s="920"/>
      <c r="AJ110" s="921"/>
      <c r="AK110" s="922">
        <v>2349453</v>
      </c>
      <c r="AL110" s="920"/>
      <c r="AM110" s="920"/>
      <c r="AN110" s="920"/>
      <c r="AO110" s="921"/>
      <c r="AP110" s="923">
        <v>16.7</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23989650</v>
      </c>
      <c r="BR110" s="957"/>
      <c r="BS110" s="957"/>
      <c r="BT110" s="957"/>
      <c r="BU110" s="957"/>
      <c r="BV110" s="957">
        <v>25332470</v>
      </c>
      <c r="BW110" s="957"/>
      <c r="BX110" s="957"/>
      <c r="BY110" s="957"/>
      <c r="BZ110" s="957"/>
      <c r="CA110" s="957">
        <v>25380374</v>
      </c>
      <c r="CB110" s="957"/>
      <c r="CC110" s="957"/>
      <c r="CD110" s="957"/>
      <c r="CE110" s="957"/>
      <c r="CF110" s="971">
        <v>180.7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569322</v>
      </c>
      <c r="BR111" s="950"/>
      <c r="BS111" s="950"/>
      <c r="BT111" s="950"/>
      <c r="BU111" s="950"/>
      <c r="BV111" s="950">
        <v>327191</v>
      </c>
      <c r="BW111" s="950"/>
      <c r="BX111" s="950"/>
      <c r="BY111" s="950"/>
      <c r="BZ111" s="950"/>
      <c r="CA111" s="950">
        <v>167237</v>
      </c>
      <c r="CB111" s="950"/>
      <c r="CC111" s="950"/>
      <c r="CD111" s="950"/>
      <c r="CE111" s="950"/>
      <c r="CF111" s="944">
        <v>1.2</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11248308</v>
      </c>
      <c r="BR112" s="950"/>
      <c r="BS112" s="950"/>
      <c r="BT112" s="950"/>
      <c r="BU112" s="950"/>
      <c r="BV112" s="950">
        <v>9642894</v>
      </c>
      <c r="BW112" s="950"/>
      <c r="BX112" s="950"/>
      <c r="BY112" s="950"/>
      <c r="BZ112" s="950"/>
      <c r="CA112" s="950">
        <v>9291332</v>
      </c>
      <c r="CB112" s="950"/>
      <c r="CC112" s="950"/>
      <c r="CD112" s="950"/>
      <c r="CE112" s="950"/>
      <c r="CF112" s="944">
        <v>66.099999999999994</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342938</v>
      </c>
      <c r="DH112" s="950"/>
      <c r="DI112" s="950"/>
      <c r="DJ112" s="950"/>
      <c r="DK112" s="950"/>
      <c r="DL112" s="950">
        <v>151740</v>
      </c>
      <c r="DM112" s="950"/>
      <c r="DN112" s="950"/>
      <c r="DO112" s="950"/>
      <c r="DP112" s="950"/>
      <c r="DQ112" s="950">
        <v>41341</v>
      </c>
      <c r="DR112" s="950"/>
      <c r="DS112" s="950"/>
      <c r="DT112" s="950"/>
      <c r="DU112" s="950"/>
      <c r="DV112" s="951">
        <v>0.3</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896117</v>
      </c>
      <c r="AB113" s="964"/>
      <c r="AC113" s="964"/>
      <c r="AD113" s="964"/>
      <c r="AE113" s="965"/>
      <c r="AF113" s="966">
        <v>820610</v>
      </c>
      <c r="AG113" s="964"/>
      <c r="AH113" s="964"/>
      <c r="AI113" s="964"/>
      <c r="AJ113" s="965"/>
      <c r="AK113" s="966">
        <v>826961</v>
      </c>
      <c r="AL113" s="964"/>
      <c r="AM113" s="964"/>
      <c r="AN113" s="964"/>
      <c r="AO113" s="965"/>
      <c r="AP113" s="967">
        <v>5.9</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786229</v>
      </c>
      <c r="BR113" s="950"/>
      <c r="BS113" s="950"/>
      <c r="BT113" s="950"/>
      <c r="BU113" s="950"/>
      <c r="BV113" s="950">
        <v>771568</v>
      </c>
      <c r="BW113" s="950"/>
      <c r="BX113" s="950"/>
      <c r="BY113" s="950"/>
      <c r="BZ113" s="950"/>
      <c r="CA113" s="950">
        <v>1238538</v>
      </c>
      <c r="CB113" s="950"/>
      <c r="CC113" s="950"/>
      <c r="CD113" s="950"/>
      <c r="CE113" s="950"/>
      <c r="CF113" s="944">
        <v>8.8000000000000007</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185643</v>
      </c>
      <c r="AB114" s="989"/>
      <c r="AC114" s="989"/>
      <c r="AD114" s="989"/>
      <c r="AE114" s="990"/>
      <c r="AF114" s="991">
        <v>175257</v>
      </c>
      <c r="AG114" s="989"/>
      <c r="AH114" s="989"/>
      <c r="AI114" s="989"/>
      <c r="AJ114" s="990"/>
      <c r="AK114" s="991">
        <v>177836</v>
      </c>
      <c r="AL114" s="989"/>
      <c r="AM114" s="989"/>
      <c r="AN114" s="989"/>
      <c r="AO114" s="990"/>
      <c r="AP114" s="992">
        <v>1.3</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5190639</v>
      </c>
      <c r="BR114" s="950"/>
      <c r="BS114" s="950"/>
      <c r="BT114" s="950"/>
      <c r="BU114" s="950"/>
      <c r="BV114" s="950">
        <v>4953209</v>
      </c>
      <c r="BW114" s="950"/>
      <c r="BX114" s="950"/>
      <c r="BY114" s="950"/>
      <c r="BZ114" s="950"/>
      <c r="CA114" s="950">
        <v>4847774</v>
      </c>
      <c r="CB114" s="950"/>
      <c r="CC114" s="950"/>
      <c r="CD114" s="950"/>
      <c r="CE114" s="950"/>
      <c r="CF114" s="944">
        <v>34.5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893201</v>
      </c>
      <c r="AB115" s="964"/>
      <c r="AC115" s="964"/>
      <c r="AD115" s="964"/>
      <c r="AE115" s="965"/>
      <c r="AF115" s="966">
        <v>268457</v>
      </c>
      <c r="AG115" s="964"/>
      <c r="AH115" s="964"/>
      <c r="AI115" s="964"/>
      <c r="AJ115" s="965"/>
      <c r="AK115" s="966">
        <v>181408</v>
      </c>
      <c r="AL115" s="964"/>
      <c r="AM115" s="964"/>
      <c r="AN115" s="964"/>
      <c r="AO115" s="965"/>
      <c r="AP115" s="967">
        <v>1.3</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v>55422</v>
      </c>
      <c r="BR115" s="950"/>
      <c r="BS115" s="950"/>
      <c r="BT115" s="950"/>
      <c r="BU115" s="950"/>
      <c r="BV115" s="950">
        <v>40383</v>
      </c>
      <c r="BW115" s="950"/>
      <c r="BX115" s="950"/>
      <c r="BY115" s="950"/>
      <c r="BZ115" s="950"/>
      <c r="CA115" s="950">
        <v>25104</v>
      </c>
      <c r="CB115" s="950"/>
      <c r="CC115" s="950"/>
      <c r="CD115" s="950"/>
      <c r="CE115" s="950"/>
      <c r="CF115" s="944">
        <v>0.2</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452</v>
      </c>
      <c r="AB116" s="989"/>
      <c r="AC116" s="989"/>
      <c r="AD116" s="989"/>
      <c r="AE116" s="990"/>
      <c r="AF116" s="991">
        <v>107</v>
      </c>
      <c r="AG116" s="989"/>
      <c r="AH116" s="989"/>
      <c r="AI116" s="989"/>
      <c r="AJ116" s="990"/>
      <c r="AK116" s="991">
        <v>110</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185462</v>
      </c>
      <c r="DH116" s="989"/>
      <c r="DI116" s="989"/>
      <c r="DJ116" s="989"/>
      <c r="DK116" s="990"/>
      <c r="DL116" s="991">
        <v>141388</v>
      </c>
      <c r="DM116" s="989"/>
      <c r="DN116" s="989"/>
      <c r="DO116" s="989"/>
      <c r="DP116" s="990"/>
      <c r="DQ116" s="991">
        <v>97313</v>
      </c>
      <c r="DR116" s="989"/>
      <c r="DS116" s="989"/>
      <c r="DT116" s="989"/>
      <c r="DU116" s="990"/>
      <c r="DV116" s="992">
        <v>0.7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4513936</v>
      </c>
      <c r="AB117" s="996"/>
      <c r="AC117" s="996"/>
      <c r="AD117" s="996"/>
      <c r="AE117" s="997"/>
      <c r="AF117" s="995">
        <v>3760810</v>
      </c>
      <c r="AG117" s="996"/>
      <c r="AH117" s="996"/>
      <c r="AI117" s="996"/>
      <c r="AJ117" s="997"/>
      <c r="AK117" s="995">
        <v>3535768</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283</v>
      </c>
      <c r="AG118" s="913"/>
      <c r="AH118" s="913"/>
      <c r="AI118" s="913"/>
      <c r="AJ118" s="914"/>
      <c r="AK118" s="912" t="s">
        <v>282</v>
      </c>
      <c r="AL118" s="913"/>
      <c r="AM118" s="913"/>
      <c r="AN118" s="913"/>
      <c r="AO118" s="914"/>
      <c r="AP118" s="1020" t="s">
        <v>400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41839570</v>
      </c>
      <c r="BR118" s="1016"/>
      <c r="BS118" s="1016"/>
      <c r="BT118" s="1016"/>
      <c r="BU118" s="1016"/>
      <c r="BV118" s="1016">
        <v>41067715</v>
      </c>
      <c r="BW118" s="1016"/>
      <c r="BX118" s="1016"/>
      <c r="BY118" s="1016"/>
      <c r="BZ118" s="1016"/>
      <c r="CA118" s="1016">
        <v>40950359</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6601259</v>
      </c>
      <c r="BR119" s="957"/>
      <c r="BS119" s="957"/>
      <c r="BT119" s="957"/>
      <c r="BU119" s="957"/>
      <c r="BV119" s="957">
        <v>7457022</v>
      </c>
      <c r="BW119" s="957"/>
      <c r="BX119" s="957"/>
      <c r="BY119" s="957"/>
      <c r="BZ119" s="957"/>
      <c r="CA119" s="957">
        <v>8478695</v>
      </c>
      <c r="CB119" s="957"/>
      <c r="CC119" s="957"/>
      <c r="CD119" s="957"/>
      <c r="CE119" s="957"/>
      <c r="CF119" s="971">
        <v>60.3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40922</v>
      </c>
      <c r="DH119" s="1028"/>
      <c r="DI119" s="1028"/>
      <c r="DJ119" s="1028"/>
      <c r="DK119" s="1029"/>
      <c r="DL119" s="1030">
        <v>34063</v>
      </c>
      <c r="DM119" s="1028"/>
      <c r="DN119" s="1028"/>
      <c r="DO119" s="1028"/>
      <c r="DP119" s="1029"/>
      <c r="DQ119" s="1030">
        <v>28583</v>
      </c>
      <c r="DR119" s="1028"/>
      <c r="DS119" s="1028"/>
      <c r="DT119" s="1028"/>
      <c r="DU119" s="1029"/>
      <c r="DV119" s="1031">
        <v>0.2</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489148</v>
      </c>
      <c r="BR120" s="950"/>
      <c r="BS120" s="950"/>
      <c r="BT120" s="950"/>
      <c r="BU120" s="950"/>
      <c r="BV120" s="950">
        <v>414031</v>
      </c>
      <c r="BW120" s="950"/>
      <c r="BX120" s="950"/>
      <c r="BY120" s="950"/>
      <c r="BZ120" s="950"/>
      <c r="CA120" s="950">
        <v>342927</v>
      </c>
      <c r="CB120" s="950"/>
      <c r="CC120" s="950"/>
      <c r="CD120" s="950"/>
      <c r="CE120" s="950"/>
      <c r="CF120" s="944">
        <v>2.4</v>
      </c>
      <c r="CG120" s="945"/>
      <c r="CH120" s="945"/>
      <c r="CI120" s="945"/>
      <c r="CJ120" s="945"/>
      <c r="CK120" s="1043" t="s">
        <v>434</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7759299</v>
      </c>
      <c r="DH120" s="957"/>
      <c r="DI120" s="957"/>
      <c r="DJ120" s="957"/>
      <c r="DK120" s="957"/>
      <c r="DL120" s="957">
        <v>7558108</v>
      </c>
      <c r="DM120" s="957"/>
      <c r="DN120" s="957"/>
      <c r="DO120" s="957"/>
      <c r="DP120" s="957"/>
      <c r="DQ120" s="957">
        <v>7373422</v>
      </c>
      <c r="DR120" s="957"/>
      <c r="DS120" s="957"/>
      <c r="DT120" s="957"/>
      <c r="DU120" s="957"/>
      <c r="DV120" s="958">
        <v>52.5</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289535</v>
      </c>
      <c r="AB121" s="989"/>
      <c r="AC121" s="989"/>
      <c r="AD121" s="989"/>
      <c r="AE121" s="990"/>
      <c r="AF121" s="991">
        <v>197460</v>
      </c>
      <c r="AG121" s="989"/>
      <c r="AH121" s="989"/>
      <c r="AI121" s="989"/>
      <c r="AJ121" s="990"/>
      <c r="AK121" s="991">
        <v>112923</v>
      </c>
      <c r="AL121" s="989"/>
      <c r="AM121" s="989"/>
      <c r="AN121" s="989"/>
      <c r="AO121" s="990"/>
      <c r="AP121" s="992">
        <v>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25131703</v>
      </c>
      <c r="BR121" s="1016"/>
      <c r="BS121" s="1016"/>
      <c r="BT121" s="1016"/>
      <c r="BU121" s="1016"/>
      <c r="BV121" s="1016">
        <v>25397599</v>
      </c>
      <c r="BW121" s="1016"/>
      <c r="BX121" s="1016"/>
      <c r="BY121" s="1016"/>
      <c r="BZ121" s="1016"/>
      <c r="CA121" s="1016">
        <v>25776306</v>
      </c>
      <c r="CB121" s="1016"/>
      <c r="CC121" s="1016"/>
      <c r="CD121" s="1016"/>
      <c r="CE121" s="1016"/>
      <c r="CF121" s="1054">
        <v>183.5</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1308607</v>
      </c>
      <c r="DH121" s="950"/>
      <c r="DI121" s="950"/>
      <c r="DJ121" s="950"/>
      <c r="DK121" s="950"/>
      <c r="DL121" s="950">
        <v>1224162</v>
      </c>
      <c r="DM121" s="950"/>
      <c r="DN121" s="950"/>
      <c r="DO121" s="950"/>
      <c r="DP121" s="950"/>
      <c r="DQ121" s="950">
        <v>1142321</v>
      </c>
      <c r="DR121" s="950"/>
      <c r="DS121" s="950"/>
      <c r="DT121" s="950"/>
      <c r="DU121" s="950"/>
      <c r="DV121" s="951">
        <v>8.1</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32222110</v>
      </c>
      <c r="BR122" s="1065"/>
      <c r="BS122" s="1065"/>
      <c r="BT122" s="1065"/>
      <c r="BU122" s="1065"/>
      <c r="BV122" s="1065">
        <v>33268652</v>
      </c>
      <c r="BW122" s="1065"/>
      <c r="BX122" s="1065"/>
      <c r="BY122" s="1065"/>
      <c r="BZ122" s="1065"/>
      <c r="CA122" s="1065">
        <v>34597928</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487839</v>
      </c>
      <c r="DH122" s="950"/>
      <c r="DI122" s="950"/>
      <c r="DJ122" s="950"/>
      <c r="DK122" s="950"/>
      <c r="DL122" s="950">
        <v>860624</v>
      </c>
      <c r="DM122" s="950"/>
      <c r="DN122" s="950"/>
      <c r="DO122" s="950"/>
      <c r="DP122" s="950"/>
      <c r="DQ122" s="950">
        <v>775589</v>
      </c>
      <c r="DR122" s="950"/>
      <c r="DS122" s="950"/>
      <c r="DT122" s="950"/>
      <c r="DU122" s="950"/>
      <c r="DV122" s="951">
        <v>5.5</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48559</v>
      </c>
      <c r="AB123" s="989"/>
      <c r="AC123" s="989"/>
      <c r="AD123" s="989"/>
      <c r="AE123" s="990"/>
      <c r="AF123" s="991">
        <v>47564</v>
      </c>
      <c r="AG123" s="989"/>
      <c r="AH123" s="989"/>
      <c r="AI123" s="989"/>
      <c r="AJ123" s="990"/>
      <c r="AK123" s="991">
        <v>46568</v>
      </c>
      <c r="AL123" s="989"/>
      <c r="AM123" s="989"/>
      <c r="AN123" s="989"/>
      <c r="AO123" s="990"/>
      <c r="AP123" s="992">
        <v>0.3</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68.3</v>
      </c>
      <c r="BR123" s="1057"/>
      <c r="BS123" s="1057"/>
      <c r="BT123" s="1057"/>
      <c r="BU123" s="1057"/>
      <c r="BV123" s="1057">
        <v>56.2</v>
      </c>
      <c r="BW123" s="1057"/>
      <c r="BX123" s="1057"/>
      <c r="BY123" s="1057"/>
      <c r="BZ123" s="1057"/>
      <c r="CA123" s="1057">
        <v>45.2</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v>1692563</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554608</v>
      </c>
      <c r="AB126" s="989"/>
      <c r="AC126" s="989"/>
      <c r="AD126" s="989"/>
      <c r="AE126" s="990"/>
      <c r="AF126" s="991">
        <v>23433</v>
      </c>
      <c r="AG126" s="989"/>
      <c r="AH126" s="989"/>
      <c r="AI126" s="989"/>
      <c r="AJ126" s="990"/>
      <c r="AK126" s="991">
        <v>21917</v>
      </c>
      <c r="AL126" s="989"/>
      <c r="AM126" s="989"/>
      <c r="AN126" s="989"/>
      <c r="AO126" s="990"/>
      <c r="AP126" s="992">
        <v>0.2</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499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12.69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v>55422</v>
      </c>
      <c r="DH127" s="1078"/>
      <c r="DI127" s="1078"/>
      <c r="DJ127" s="1078"/>
      <c r="DK127" s="1078"/>
      <c r="DL127" s="1078">
        <v>40383</v>
      </c>
      <c r="DM127" s="1078"/>
      <c r="DN127" s="1078"/>
      <c r="DO127" s="1078"/>
      <c r="DP127" s="1078"/>
      <c r="DQ127" s="1078">
        <v>25104</v>
      </c>
      <c r="DR127" s="1078"/>
      <c r="DS127" s="1078"/>
      <c r="DT127" s="1078"/>
      <c r="DU127" s="1078"/>
      <c r="DV127" s="1079">
        <v>0.2</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87989</v>
      </c>
      <c r="AB128" s="1120"/>
      <c r="AC128" s="1120"/>
      <c r="AD128" s="1120"/>
      <c r="AE128" s="1121"/>
      <c r="AF128" s="1122">
        <v>85642</v>
      </c>
      <c r="AG128" s="1120"/>
      <c r="AH128" s="1120"/>
      <c r="AI128" s="1120"/>
      <c r="AJ128" s="1121"/>
      <c r="AK128" s="1122">
        <v>82465</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109</v>
      </c>
      <c r="BG128" s="1097"/>
      <c r="BH128" s="1097"/>
      <c r="BI128" s="1097"/>
      <c r="BJ128" s="1097"/>
      <c r="BK128" s="1097"/>
      <c r="BL128" s="1098"/>
      <c r="BM128" s="1096">
        <v>17.690000000000001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16283450</v>
      </c>
      <c r="AB129" s="989"/>
      <c r="AC129" s="989"/>
      <c r="AD129" s="989"/>
      <c r="AE129" s="990"/>
      <c r="AF129" s="991">
        <v>16161758</v>
      </c>
      <c r="AG129" s="989"/>
      <c r="AH129" s="989"/>
      <c r="AI129" s="989"/>
      <c r="AJ129" s="990"/>
      <c r="AK129" s="991">
        <v>16258864</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2222326</v>
      </c>
      <c r="AB130" s="989"/>
      <c r="AC130" s="989"/>
      <c r="AD130" s="989"/>
      <c r="AE130" s="990"/>
      <c r="AF130" s="991">
        <v>2291447</v>
      </c>
      <c r="AG130" s="989"/>
      <c r="AH130" s="989"/>
      <c r="AI130" s="989"/>
      <c r="AJ130" s="990"/>
      <c r="AK130" s="991">
        <v>2209558</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45.2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14061124</v>
      </c>
      <c r="AB131" s="1028"/>
      <c r="AC131" s="1028"/>
      <c r="AD131" s="1028"/>
      <c r="AE131" s="1029"/>
      <c r="AF131" s="1030">
        <v>13870311</v>
      </c>
      <c r="AG131" s="1028"/>
      <c r="AH131" s="1028"/>
      <c r="AI131" s="1028"/>
      <c r="AJ131" s="1029"/>
      <c r="AK131" s="1030">
        <v>14049306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15.671727239999999</v>
      </c>
      <c r="AB132" s="1134"/>
      <c r="AC132" s="1134"/>
      <c r="AD132" s="1134"/>
      <c r="AE132" s="1135"/>
      <c r="AF132" s="1136">
        <v>9.9761353580000005</v>
      </c>
      <c r="AG132" s="1134"/>
      <c r="AH132" s="1134"/>
      <c r="AI132" s="1134"/>
      <c r="AJ132" s="1135"/>
      <c r="AK132" s="1136">
        <v>8.8527148600000007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15</v>
      </c>
      <c r="AB133" s="1141"/>
      <c r="AC133" s="1141"/>
      <c r="AD133" s="1141"/>
      <c r="AE133" s="1142"/>
      <c r="AF133" s="1140">
        <v>12.9</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7" t="s">
        <v>464</v>
      </c>
      <c r="L7" s="254"/>
      <c r="M7" s="255" t="s">
        <v>465</v>
      </c>
      <c r="N7" s="256"/>
    </row>
    <row r="8" spans="1:16">
      <c r="A8" s="248"/>
      <c r="B8" s="244"/>
      <c r="C8" s="244"/>
      <c r="D8" s="244"/>
      <c r="E8" s="244"/>
      <c r="F8" s="244"/>
      <c r="G8" s="257"/>
      <c r="H8" s="258"/>
      <c r="I8" s="258"/>
      <c r="J8" s="259"/>
      <c r="K8" s="1148"/>
      <c r="L8" s="260" t="s">
        <v>466</v>
      </c>
      <c r="M8" s="261" t="s">
        <v>467</v>
      </c>
      <c r="N8" s="262" t="s">
        <v>468</v>
      </c>
    </row>
    <row r="9" spans="1:16">
      <c r="A9" s="248"/>
      <c r="B9" s="244"/>
      <c r="C9" s="244"/>
      <c r="D9" s="244"/>
      <c r="E9" s="244"/>
      <c r="F9" s="244"/>
      <c r="G9" s="1149" t="s">
        <v>469</v>
      </c>
      <c r="H9" s="1150"/>
      <c r="I9" s="1150"/>
      <c r="J9" s="1151"/>
      <c r="K9" s="263">
        <v>4562367</v>
      </c>
      <c r="L9" s="264">
        <v>90991</v>
      </c>
      <c r="M9" s="265">
        <v>83726</v>
      </c>
      <c r="N9" s="266">
        <v>8.6999999999999993</v>
      </c>
    </row>
    <row r="10" spans="1:16">
      <c r="A10" s="248"/>
      <c r="B10" s="244"/>
      <c r="C10" s="244"/>
      <c r="D10" s="244"/>
      <c r="E10" s="244"/>
      <c r="F10" s="244"/>
      <c r="G10" s="1149" t="s">
        <v>470</v>
      </c>
      <c r="H10" s="1150"/>
      <c r="I10" s="1150"/>
      <c r="J10" s="1151"/>
      <c r="K10" s="267">
        <v>453131</v>
      </c>
      <c r="L10" s="268">
        <v>9037</v>
      </c>
      <c r="M10" s="269">
        <v>6181</v>
      </c>
      <c r="N10" s="270">
        <v>46.2</v>
      </c>
    </row>
    <row r="11" spans="1:16" ht="13.5" customHeight="1">
      <c r="A11" s="248"/>
      <c r="B11" s="244"/>
      <c r="C11" s="244"/>
      <c r="D11" s="244"/>
      <c r="E11" s="244"/>
      <c r="F11" s="244"/>
      <c r="G11" s="1149" t="s">
        <v>471</v>
      </c>
      <c r="H11" s="1150"/>
      <c r="I11" s="1150"/>
      <c r="J11" s="1151"/>
      <c r="K11" s="267">
        <v>777809</v>
      </c>
      <c r="L11" s="268">
        <v>15512</v>
      </c>
      <c r="M11" s="269">
        <v>9526</v>
      </c>
      <c r="N11" s="270">
        <v>62.8</v>
      </c>
    </row>
    <row r="12" spans="1:16" ht="13.5" customHeight="1">
      <c r="A12" s="248"/>
      <c r="B12" s="244"/>
      <c r="C12" s="244"/>
      <c r="D12" s="244"/>
      <c r="E12" s="244"/>
      <c r="F12" s="244"/>
      <c r="G12" s="1149" t="s">
        <v>472</v>
      </c>
      <c r="H12" s="1150"/>
      <c r="I12" s="1150"/>
      <c r="J12" s="1151"/>
      <c r="K12" s="267">
        <v>616</v>
      </c>
      <c r="L12" s="268">
        <v>12</v>
      </c>
      <c r="M12" s="269">
        <v>1067</v>
      </c>
      <c r="N12" s="270">
        <v>-98.9</v>
      </c>
    </row>
    <row r="13" spans="1:16" ht="13.5" customHeight="1">
      <c r="A13" s="248"/>
      <c r="B13" s="244"/>
      <c r="C13" s="244"/>
      <c r="D13" s="244"/>
      <c r="E13" s="244"/>
      <c r="F13" s="244"/>
      <c r="G13" s="1149" t="s">
        <v>473</v>
      </c>
      <c r="H13" s="1150"/>
      <c r="I13" s="1150"/>
      <c r="J13" s="1151"/>
      <c r="K13" s="267" t="s">
        <v>474</v>
      </c>
      <c r="L13" s="268" t="s">
        <v>474</v>
      </c>
      <c r="M13" s="269" t="s">
        <v>474</v>
      </c>
      <c r="N13" s="270" t="s">
        <v>474</v>
      </c>
    </row>
    <row r="14" spans="1:16" ht="13.5" customHeight="1">
      <c r="A14" s="248"/>
      <c r="B14" s="244"/>
      <c r="C14" s="244"/>
      <c r="D14" s="244"/>
      <c r="E14" s="244"/>
      <c r="F14" s="244"/>
      <c r="G14" s="1149" t="s">
        <v>475</v>
      </c>
      <c r="H14" s="1150"/>
      <c r="I14" s="1150"/>
      <c r="J14" s="1151"/>
      <c r="K14" s="267">
        <v>262247</v>
      </c>
      <c r="L14" s="268">
        <v>5230</v>
      </c>
      <c r="M14" s="269">
        <v>3706</v>
      </c>
      <c r="N14" s="270">
        <v>41.1</v>
      </c>
    </row>
    <row r="15" spans="1:16" ht="13.5" customHeight="1">
      <c r="A15" s="248"/>
      <c r="B15" s="244"/>
      <c r="C15" s="244"/>
      <c r="D15" s="244"/>
      <c r="E15" s="244"/>
      <c r="F15" s="244"/>
      <c r="G15" s="1149" t="s">
        <v>476</v>
      </c>
      <c r="H15" s="1150"/>
      <c r="I15" s="1150"/>
      <c r="J15" s="1151"/>
      <c r="K15" s="267">
        <v>18636</v>
      </c>
      <c r="L15" s="268">
        <v>372</v>
      </c>
      <c r="M15" s="269">
        <v>1837</v>
      </c>
      <c r="N15" s="270">
        <v>-79.7</v>
      </c>
    </row>
    <row r="16" spans="1:16">
      <c r="A16" s="248"/>
      <c r="B16" s="244"/>
      <c r="C16" s="244"/>
      <c r="D16" s="244"/>
      <c r="E16" s="244"/>
      <c r="F16" s="244"/>
      <c r="G16" s="1152" t="s">
        <v>477</v>
      </c>
      <c r="H16" s="1153"/>
      <c r="I16" s="1153"/>
      <c r="J16" s="1154"/>
      <c r="K16" s="268">
        <v>-583084</v>
      </c>
      <c r="L16" s="268">
        <v>-11629</v>
      </c>
      <c r="M16" s="269">
        <v>-8822</v>
      </c>
      <c r="N16" s="270">
        <v>31.8</v>
      </c>
    </row>
    <row r="17" spans="1:16">
      <c r="A17" s="248"/>
      <c r="B17" s="244"/>
      <c r="C17" s="244"/>
      <c r="D17" s="244"/>
      <c r="E17" s="244"/>
      <c r="F17" s="244"/>
      <c r="G17" s="1152" t="s">
        <v>166</v>
      </c>
      <c r="H17" s="1153"/>
      <c r="I17" s="1153"/>
      <c r="J17" s="1154"/>
      <c r="K17" s="268">
        <v>5491722</v>
      </c>
      <c r="L17" s="268">
        <v>109526</v>
      </c>
      <c r="M17" s="269">
        <v>97219</v>
      </c>
      <c r="N17" s="270">
        <v>12.7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4" t="s">
        <v>482</v>
      </c>
      <c r="H21" s="1145"/>
      <c r="I21" s="1145"/>
      <c r="J21" s="1146"/>
      <c r="K21" s="280">
        <v>9.25</v>
      </c>
      <c r="L21" s="281">
        <v>9.31</v>
      </c>
      <c r="M21" s="282">
        <v>-0.06</v>
      </c>
      <c r="N21" s="249"/>
      <c r="O21" s="283"/>
      <c r="P21" s="279"/>
    </row>
    <row r="22" spans="1:16" s="284" customFormat="1">
      <c r="A22" s="279"/>
      <c r="B22" s="249"/>
      <c r="C22" s="249"/>
      <c r="D22" s="249"/>
      <c r="E22" s="249"/>
      <c r="F22" s="249"/>
      <c r="G22" s="1144" t="s">
        <v>483</v>
      </c>
      <c r="H22" s="1145"/>
      <c r="I22" s="1145"/>
      <c r="J22" s="1146"/>
      <c r="K22" s="285">
        <v>101.6</v>
      </c>
      <c r="L22" s="286">
        <v>97.7</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7" t="s">
        <v>464</v>
      </c>
      <c r="L30" s="254"/>
      <c r="M30" s="255" t="s">
        <v>465</v>
      </c>
      <c r="N30" s="256"/>
    </row>
    <row r="31" spans="1:16">
      <c r="A31" s="248"/>
      <c r="B31" s="244"/>
      <c r="C31" s="244"/>
      <c r="D31" s="244"/>
      <c r="E31" s="244"/>
      <c r="F31" s="244"/>
      <c r="G31" s="257"/>
      <c r="H31" s="258"/>
      <c r="I31" s="258"/>
      <c r="J31" s="259"/>
      <c r="K31" s="1148"/>
      <c r="L31" s="260" t="s">
        <v>466</v>
      </c>
      <c r="M31" s="261" t="s">
        <v>467</v>
      </c>
      <c r="N31" s="262" t="s">
        <v>468</v>
      </c>
    </row>
    <row r="32" spans="1:16" ht="27" customHeight="1">
      <c r="A32" s="248"/>
      <c r="B32" s="244"/>
      <c r="C32" s="244"/>
      <c r="D32" s="244"/>
      <c r="E32" s="244"/>
      <c r="F32" s="244"/>
      <c r="G32" s="1160" t="s">
        <v>487</v>
      </c>
      <c r="H32" s="1161"/>
      <c r="I32" s="1161"/>
      <c r="J32" s="1162"/>
      <c r="K32" s="294">
        <v>2349453</v>
      </c>
      <c r="L32" s="294">
        <v>46857</v>
      </c>
      <c r="M32" s="295">
        <v>63533</v>
      </c>
      <c r="N32" s="296">
        <v>-26.2</v>
      </c>
    </row>
    <row r="33" spans="1:16" ht="13.5" customHeight="1">
      <c r="A33" s="248"/>
      <c r="B33" s="244"/>
      <c r="C33" s="244"/>
      <c r="D33" s="244"/>
      <c r="E33" s="244"/>
      <c r="F33" s="244"/>
      <c r="G33" s="1160" t="s">
        <v>488</v>
      </c>
      <c r="H33" s="1161"/>
      <c r="I33" s="1161"/>
      <c r="J33" s="1162"/>
      <c r="K33" s="294" t="s">
        <v>474</v>
      </c>
      <c r="L33" s="294" t="s">
        <v>474</v>
      </c>
      <c r="M33" s="295" t="s">
        <v>474</v>
      </c>
      <c r="N33" s="296" t="s">
        <v>474</v>
      </c>
    </row>
    <row r="34" spans="1:16" ht="27" customHeight="1">
      <c r="A34" s="248"/>
      <c r="B34" s="244"/>
      <c r="C34" s="244"/>
      <c r="D34" s="244"/>
      <c r="E34" s="244"/>
      <c r="F34" s="244"/>
      <c r="G34" s="1160" t="s">
        <v>489</v>
      </c>
      <c r="H34" s="1161"/>
      <c r="I34" s="1161"/>
      <c r="J34" s="1162"/>
      <c r="K34" s="294" t="s">
        <v>474</v>
      </c>
      <c r="L34" s="294" t="s">
        <v>474</v>
      </c>
      <c r="M34" s="295">
        <v>30</v>
      </c>
      <c r="N34" s="296" t="s">
        <v>474</v>
      </c>
    </row>
    <row r="35" spans="1:16" ht="27" customHeight="1">
      <c r="A35" s="248"/>
      <c r="B35" s="244"/>
      <c r="C35" s="244"/>
      <c r="D35" s="244"/>
      <c r="E35" s="244"/>
      <c r="F35" s="244"/>
      <c r="G35" s="1160" t="s">
        <v>490</v>
      </c>
      <c r="H35" s="1161"/>
      <c r="I35" s="1161"/>
      <c r="J35" s="1162"/>
      <c r="K35" s="294">
        <v>826961</v>
      </c>
      <c r="L35" s="294">
        <v>16493</v>
      </c>
      <c r="M35" s="295">
        <v>18078</v>
      </c>
      <c r="N35" s="296">
        <v>-8.8000000000000007</v>
      </c>
    </row>
    <row r="36" spans="1:16" ht="27" customHeight="1">
      <c r="A36" s="248"/>
      <c r="B36" s="244"/>
      <c r="C36" s="244"/>
      <c r="D36" s="244"/>
      <c r="E36" s="244"/>
      <c r="F36" s="244"/>
      <c r="G36" s="1160" t="s">
        <v>491</v>
      </c>
      <c r="H36" s="1161"/>
      <c r="I36" s="1161"/>
      <c r="J36" s="1162"/>
      <c r="K36" s="294">
        <v>177836</v>
      </c>
      <c r="L36" s="294">
        <v>3547</v>
      </c>
      <c r="M36" s="295">
        <v>3217</v>
      </c>
      <c r="N36" s="296">
        <v>10.3</v>
      </c>
    </row>
    <row r="37" spans="1:16" ht="13.5" customHeight="1">
      <c r="A37" s="248"/>
      <c r="B37" s="244"/>
      <c r="C37" s="244"/>
      <c r="D37" s="244"/>
      <c r="E37" s="244"/>
      <c r="F37" s="244"/>
      <c r="G37" s="1160" t="s">
        <v>492</v>
      </c>
      <c r="H37" s="1161"/>
      <c r="I37" s="1161"/>
      <c r="J37" s="1162"/>
      <c r="K37" s="294">
        <v>181408</v>
      </c>
      <c r="L37" s="294">
        <v>3618</v>
      </c>
      <c r="M37" s="295">
        <v>1541</v>
      </c>
      <c r="N37" s="296">
        <v>134.80000000000001</v>
      </c>
    </row>
    <row r="38" spans="1:16" ht="27" customHeight="1">
      <c r="A38" s="248"/>
      <c r="B38" s="244"/>
      <c r="C38" s="244"/>
      <c r="D38" s="244"/>
      <c r="E38" s="244"/>
      <c r="F38" s="244"/>
      <c r="G38" s="1163" t="s">
        <v>493</v>
      </c>
      <c r="H38" s="1164"/>
      <c r="I38" s="1164"/>
      <c r="J38" s="1165"/>
      <c r="K38" s="297">
        <v>110</v>
      </c>
      <c r="L38" s="297">
        <v>2</v>
      </c>
      <c r="M38" s="298">
        <v>6</v>
      </c>
      <c r="N38" s="299">
        <v>-66.7</v>
      </c>
      <c r="O38" s="293"/>
    </row>
    <row r="39" spans="1:16">
      <c r="A39" s="248"/>
      <c r="B39" s="244"/>
      <c r="C39" s="244"/>
      <c r="D39" s="244"/>
      <c r="E39" s="244"/>
      <c r="F39" s="244"/>
      <c r="G39" s="1163" t="s">
        <v>494</v>
      </c>
      <c r="H39" s="1164"/>
      <c r="I39" s="1164"/>
      <c r="J39" s="1165"/>
      <c r="K39" s="300">
        <v>-82465</v>
      </c>
      <c r="L39" s="300">
        <v>-1645</v>
      </c>
      <c r="M39" s="301">
        <v>-3335</v>
      </c>
      <c r="N39" s="302">
        <v>-50.7</v>
      </c>
      <c r="O39" s="293"/>
    </row>
    <row r="40" spans="1:16" ht="27" customHeight="1">
      <c r="A40" s="248"/>
      <c r="B40" s="244"/>
      <c r="C40" s="244"/>
      <c r="D40" s="244"/>
      <c r="E40" s="244"/>
      <c r="F40" s="244"/>
      <c r="G40" s="1160" t="s">
        <v>495</v>
      </c>
      <c r="H40" s="1161"/>
      <c r="I40" s="1161"/>
      <c r="J40" s="1162"/>
      <c r="K40" s="300">
        <v>-2209558</v>
      </c>
      <c r="L40" s="300">
        <v>-44067</v>
      </c>
      <c r="M40" s="301">
        <v>-59229</v>
      </c>
      <c r="N40" s="302">
        <v>-25.6</v>
      </c>
      <c r="O40" s="293"/>
    </row>
    <row r="41" spans="1:16">
      <c r="A41" s="248"/>
      <c r="B41" s="244"/>
      <c r="C41" s="244"/>
      <c r="D41" s="244"/>
      <c r="E41" s="244"/>
      <c r="F41" s="244"/>
      <c r="G41" s="1166" t="s">
        <v>277</v>
      </c>
      <c r="H41" s="1167"/>
      <c r="I41" s="1167"/>
      <c r="J41" s="1168"/>
      <c r="K41" s="294">
        <v>1243745</v>
      </c>
      <c r="L41" s="300">
        <v>24805</v>
      </c>
      <c r="M41" s="301">
        <v>23841</v>
      </c>
      <c r="N41" s="302">
        <v>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5" t="s">
        <v>464</v>
      </c>
      <c r="J49" s="1157" t="s">
        <v>499</v>
      </c>
      <c r="K49" s="1158"/>
      <c r="L49" s="1158"/>
      <c r="M49" s="1158"/>
      <c r="N49" s="1159"/>
    </row>
    <row r="50" spans="1:14">
      <c r="A50" s="248"/>
      <c r="B50" s="244"/>
      <c r="C50" s="244"/>
      <c r="D50" s="244"/>
      <c r="E50" s="244"/>
      <c r="F50" s="244"/>
      <c r="G50" s="312"/>
      <c r="H50" s="313"/>
      <c r="I50" s="1156"/>
      <c r="J50" s="314" t="s">
        <v>500</v>
      </c>
      <c r="K50" s="315" t="s">
        <v>501</v>
      </c>
      <c r="L50" s="316" t="s">
        <v>502</v>
      </c>
      <c r="M50" s="317" t="s">
        <v>503</v>
      </c>
      <c r="N50" s="318" t="s">
        <v>504</v>
      </c>
    </row>
    <row r="51" spans="1:14">
      <c r="A51" s="248"/>
      <c r="B51" s="244"/>
      <c r="C51" s="244"/>
      <c r="D51" s="244"/>
      <c r="E51" s="244"/>
      <c r="F51" s="244"/>
      <c r="G51" s="310" t="s">
        <v>505</v>
      </c>
      <c r="H51" s="311"/>
      <c r="I51" s="319">
        <v>2673358</v>
      </c>
      <c r="J51" s="320">
        <v>51103</v>
      </c>
      <c r="K51" s="321">
        <v>-17.399999999999999</v>
      </c>
      <c r="L51" s="322">
        <v>51704</v>
      </c>
      <c r="M51" s="323">
        <v>-22.7</v>
      </c>
      <c r="N51" s="324">
        <v>5.3</v>
      </c>
    </row>
    <row r="52" spans="1:14">
      <c r="A52" s="248"/>
      <c r="B52" s="244"/>
      <c r="C52" s="244"/>
      <c r="D52" s="244"/>
      <c r="E52" s="244"/>
      <c r="F52" s="244"/>
      <c r="G52" s="325"/>
      <c r="H52" s="326" t="s">
        <v>506</v>
      </c>
      <c r="I52" s="327">
        <v>1632825</v>
      </c>
      <c r="J52" s="328">
        <v>31213</v>
      </c>
      <c r="K52" s="329">
        <v>-7.2</v>
      </c>
      <c r="L52" s="330">
        <v>26896</v>
      </c>
      <c r="M52" s="331">
        <v>-25.9</v>
      </c>
      <c r="N52" s="332">
        <v>18.7</v>
      </c>
    </row>
    <row r="53" spans="1:14">
      <c r="A53" s="248"/>
      <c r="B53" s="244"/>
      <c r="C53" s="244"/>
      <c r="D53" s="244"/>
      <c r="E53" s="244"/>
      <c r="F53" s="244"/>
      <c r="G53" s="310" t="s">
        <v>507</v>
      </c>
      <c r="H53" s="311"/>
      <c r="I53" s="319">
        <v>2112487</v>
      </c>
      <c r="J53" s="320">
        <v>40827</v>
      </c>
      <c r="K53" s="321">
        <v>-20.100000000000001</v>
      </c>
      <c r="L53" s="322">
        <v>52678</v>
      </c>
      <c r="M53" s="323">
        <v>1.9</v>
      </c>
      <c r="N53" s="324">
        <v>-22</v>
      </c>
    </row>
    <row r="54" spans="1:14">
      <c r="A54" s="248"/>
      <c r="B54" s="244"/>
      <c r="C54" s="244"/>
      <c r="D54" s="244"/>
      <c r="E54" s="244"/>
      <c r="F54" s="244"/>
      <c r="G54" s="325"/>
      <c r="H54" s="326" t="s">
        <v>506</v>
      </c>
      <c r="I54" s="327">
        <v>1379266</v>
      </c>
      <c r="J54" s="328">
        <v>26656</v>
      </c>
      <c r="K54" s="329">
        <v>-14.6</v>
      </c>
      <c r="L54" s="330">
        <v>30185</v>
      </c>
      <c r="M54" s="331">
        <v>12.2</v>
      </c>
      <c r="N54" s="332">
        <v>-26.8</v>
      </c>
    </row>
    <row r="55" spans="1:14">
      <c r="A55" s="248"/>
      <c r="B55" s="244"/>
      <c r="C55" s="244"/>
      <c r="D55" s="244"/>
      <c r="E55" s="244"/>
      <c r="F55" s="244"/>
      <c r="G55" s="310" t="s">
        <v>508</v>
      </c>
      <c r="H55" s="311"/>
      <c r="I55" s="319">
        <v>3715422</v>
      </c>
      <c r="J55" s="320">
        <v>72330</v>
      </c>
      <c r="K55" s="321">
        <v>77.2</v>
      </c>
      <c r="L55" s="322">
        <v>69560</v>
      </c>
      <c r="M55" s="323">
        <v>32</v>
      </c>
      <c r="N55" s="324">
        <v>45.2</v>
      </c>
    </row>
    <row r="56" spans="1:14">
      <c r="A56" s="248"/>
      <c r="B56" s="244"/>
      <c r="C56" s="244"/>
      <c r="D56" s="244"/>
      <c r="E56" s="244"/>
      <c r="F56" s="244"/>
      <c r="G56" s="325"/>
      <c r="H56" s="326" t="s">
        <v>506</v>
      </c>
      <c r="I56" s="327">
        <v>2655162</v>
      </c>
      <c r="J56" s="328">
        <v>51689</v>
      </c>
      <c r="K56" s="329">
        <v>93.9</v>
      </c>
      <c r="L56" s="330">
        <v>35305</v>
      </c>
      <c r="M56" s="331">
        <v>17</v>
      </c>
      <c r="N56" s="332">
        <v>76.900000000000006</v>
      </c>
    </row>
    <row r="57" spans="1:14">
      <c r="A57" s="248"/>
      <c r="B57" s="244"/>
      <c r="C57" s="244"/>
      <c r="D57" s="244"/>
      <c r="E57" s="244"/>
      <c r="F57" s="244"/>
      <c r="G57" s="310" t="s">
        <v>509</v>
      </c>
      <c r="H57" s="311"/>
      <c r="I57" s="319">
        <v>3481382</v>
      </c>
      <c r="J57" s="320">
        <v>68492</v>
      </c>
      <c r="K57" s="321">
        <v>-5.3</v>
      </c>
      <c r="L57" s="322">
        <v>65988</v>
      </c>
      <c r="M57" s="323">
        <v>-5.0999999999999996</v>
      </c>
      <c r="N57" s="324">
        <v>-0.2</v>
      </c>
    </row>
    <row r="58" spans="1:14">
      <c r="A58" s="248"/>
      <c r="B58" s="244"/>
      <c r="C58" s="244"/>
      <c r="D58" s="244"/>
      <c r="E58" s="244"/>
      <c r="F58" s="244"/>
      <c r="G58" s="325"/>
      <c r="H58" s="326" t="s">
        <v>506</v>
      </c>
      <c r="I58" s="327">
        <v>2774350</v>
      </c>
      <c r="J58" s="328">
        <v>54582</v>
      </c>
      <c r="K58" s="329">
        <v>5.6</v>
      </c>
      <c r="L58" s="330">
        <v>36473</v>
      </c>
      <c r="M58" s="331">
        <v>3.3</v>
      </c>
      <c r="N58" s="332">
        <v>2.2999999999999998</v>
      </c>
    </row>
    <row r="59" spans="1:14">
      <c r="A59" s="248"/>
      <c r="B59" s="244"/>
      <c r="C59" s="244"/>
      <c r="D59" s="244"/>
      <c r="E59" s="244"/>
      <c r="F59" s="244"/>
      <c r="G59" s="310" t="s">
        <v>510</v>
      </c>
      <c r="H59" s="311"/>
      <c r="I59" s="319">
        <v>2648902</v>
      </c>
      <c r="J59" s="320">
        <v>52829</v>
      </c>
      <c r="K59" s="321">
        <v>-22.9</v>
      </c>
      <c r="L59" s="322">
        <v>87974</v>
      </c>
      <c r="M59" s="323">
        <v>33.299999999999997</v>
      </c>
      <c r="N59" s="324">
        <v>-56.2</v>
      </c>
    </row>
    <row r="60" spans="1:14">
      <c r="A60" s="248"/>
      <c r="B60" s="244"/>
      <c r="C60" s="244"/>
      <c r="D60" s="244"/>
      <c r="E60" s="244"/>
      <c r="F60" s="244"/>
      <c r="G60" s="325"/>
      <c r="H60" s="326" t="s">
        <v>506</v>
      </c>
      <c r="I60" s="333">
        <v>1487025</v>
      </c>
      <c r="J60" s="328">
        <v>29657</v>
      </c>
      <c r="K60" s="329">
        <v>-45.7</v>
      </c>
      <c r="L60" s="330">
        <v>48183</v>
      </c>
      <c r="M60" s="331">
        <v>32.1</v>
      </c>
      <c r="N60" s="332">
        <v>-77.8</v>
      </c>
    </row>
    <row r="61" spans="1:14">
      <c r="A61" s="248"/>
      <c r="B61" s="244"/>
      <c r="C61" s="244"/>
      <c r="D61" s="244"/>
      <c r="E61" s="244"/>
      <c r="F61" s="244"/>
      <c r="G61" s="310" t="s">
        <v>511</v>
      </c>
      <c r="H61" s="334"/>
      <c r="I61" s="335">
        <v>2926310</v>
      </c>
      <c r="J61" s="336">
        <v>57116</v>
      </c>
      <c r="K61" s="337">
        <v>2.2999999999999998</v>
      </c>
      <c r="L61" s="338">
        <v>65581</v>
      </c>
      <c r="M61" s="339">
        <v>7.9</v>
      </c>
      <c r="N61" s="324">
        <v>-5.6</v>
      </c>
    </row>
    <row r="62" spans="1:14">
      <c r="A62" s="248"/>
      <c r="B62" s="244"/>
      <c r="C62" s="244"/>
      <c r="D62" s="244"/>
      <c r="E62" s="244"/>
      <c r="F62" s="244"/>
      <c r="G62" s="325"/>
      <c r="H62" s="326" t="s">
        <v>506</v>
      </c>
      <c r="I62" s="327">
        <v>1985726</v>
      </c>
      <c r="J62" s="328">
        <v>38759</v>
      </c>
      <c r="K62" s="329">
        <v>6.4</v>
      </c>
      <c r="L62" s="330">
        <v>35408</v>
      </c>
      <c r="M62" s="331">
        <v>7.7</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14.49</v>
      </c>
      <c r="G47" s="12">
        <v>16.5</v>
      </c>
      <c r="H47" s="12">
        <v>16.36</v>
      </c>
      <c r="I47" s="12">
        <v>18.579999999999998</v>
      </c>
      <c r="J47" s="13">
        <v>19.22</v>
      </c>
    </row>
    <row r="48" spans="2:10" ht="57.75" customHeight="1">
      <c r="B48" s="14"/>
      <c r="C48" s="1171" t="s">
        <v>4</v>
      </c>
      <c r="D48" s="1171"/>
      <c r="E48" s="1172"/>
      <c r="F48" s="15">
        <v>4.43</v>
      </c>
      <c r="G48" s="16">
        <v>8.39</v>
      </c>
      <c r="H48" s="16">
        <v>6.34</v>
      </c>
      <c r="I48" s="16">
        <v>3.27</v>
      </c>
      <c r="J48" s="17">
        <v>3.25</v>
      </c>
    </row>
    <row r="49" spans="2:10" ht="57.75" customHeight="1" thickBot="1">
      <c r="B49" s="18"/>
      <c r="C49" s="1173" t="s">
        <v>5</v>
      </c>
      <c r="D49" s="1173"/>
      <c r="E49" s="1174"/>
      <c r="F49" s="19">
        <v>2.79</v>
      </c>
      <c r="G49" s="20">
        <v>5.83</v>
      </c>
      <c r="H49" s="20" t="s">
        <v>518</v>
      </c>
      <c r="I49" s="20" t="s">
        <v>519</v>
      </c>
      <c r="J49" s="21">
        <v>0.75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Owner</cp:lastModifiedBy>
  <cp:lastPrinted>2017-04-18T08:18:37Z</cp:lastPrinted>
  <dcterms:created xsi:type="dcterms:W3CDTF">2017-02-15T16:06:03Z</dcterms:created>
  <dcterms:modified xsi:type="dcterms:W3CDTF">2017-04-19T08:12:05Z</dcterms:modified>
</cp:coreProperties>
</file>