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総務部_財政課\○財政係\●公営企業関係\Ｒ５公営企業\060118_【照会】公営企業に係る経営比較分析表（令和４年度決算）の分析等について\04_県回答\"/>
    </mc:Choice>
  </mc:AlternateContent>
  <workbookProtection workbookAlgorithmName="SHA-512" workbookHashValue="QtnQImr969xWYMY0xMApuhDgc6A5JR9L0WsxSVsjJsuoaz7NjwGR5K681hC3JZz+XqRZgki4i+GikWfOl/05iw==" workbookSaltValue="Llm2CjfcDg7P3B23yTjJ3w==" workbookSpinCount="100000" lockStructure="1"/>
  <bookViews>
    <workbookView xWindow="0" yWindow="0" windowWidth="20490" windowHeight="7635"/>
  </bookViews>
  <sheets>
    <sheet name="法適用_下水道事業" sheetId="4" r:id="rId1"/>
    <sheet name="データ" sheetId="5" state="hidden" r:id="rId2"/>
  </sheets>
  <calcPr calcId="162913" iterate="1"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<sst xmlns="http://schemas.openxmlformats.org/spreadsheetml/2006/main" count="275" uniqueCount="116">
  <si>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</si>
  <si>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</si>
  <si>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</si>
  <si>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</si>
  <si>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</si>
  <si>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</si>
  <si>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</si>
  <si>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</si>
  <si>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</si>
  <si>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</si>
  <si>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</si>
  <si>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</si>
  <si>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</si>
  <si>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</si>
  <si>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</si>
  <si>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</si>
  <si>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</si>
  <si>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</si>
  <si>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</si>
  <si>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</si>
  <si>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</si>
  <si>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</si>
  <si>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</si>
  <si>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</si>
  <si>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</si>
  <si>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</si>
  <si>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</si>
  <si>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</si>
  <si>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</si>
  <si>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</si>
  <si>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</si>
  <si>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</si>
  <si>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</si>
  <si>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</si>
  <si>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</si>
  <si>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</si>
  <si>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</si>
  <si>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</si>
  <si>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</si>
  <si>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</si>
  <si>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</si>
  <si>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</si>
  <si>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</si>
  <si>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</si>
  <si>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</si>
  <si>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</si>
  <si>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</si>
  <si>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</si>
  <si>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</si>
  <si>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</si>
  <si>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</si>
  <si>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</si>
  <si>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</si>
  <si>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</si>
  <si>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</si>
  <si>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</si>
  <si>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</si>
  <si>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</si>
  <si>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</si>
  <si>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</si>
  <si>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</si>
  <si>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</si>
  <si>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</si>
  <si>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</si>
  <si>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</si>
  <si>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</si>
  <si>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</si>
  <si>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</si>
  <si>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</si>
  <si>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</si>
  <si>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</si>
  <si>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</si>
  <si>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</si>
  <si>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</si>
  <si>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</si>
  <si>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</si>
  <si>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</si>
  <si>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</si>
  <si>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</si>
  <si>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</si>
  <si>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</si>
  <si>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</si>
  <si>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</si>
  <si>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</si>
  <si>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</si>
  <si>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</si>
  <si>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</si>
  <si>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</si>
  <si>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</si>
  <si>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</si>
  <si>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</si>
  <si>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</si>
  <si>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</si>
  <si>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</si>
  <si>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</si>
  <si>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</si>
  <si>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</si>
  <si>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</si>
  <si>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</si>
  <si>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</si>
  <si>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</si>
  <si>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</si>
  <si>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</si>
  <si>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</si>
  <si>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</si>
  <si>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</si>
  <si>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</si>
  <si>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</si>
  <si>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</si>
  <si>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</si>
  <si>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</si>
  <si>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</si>
  <si>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</si>
  <si>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熱塩加納処理区は平成14年度に供用開始し20年を経過、山都処理区は平成16年度に供用開始し18年を経過しており、両処理区とも施設、設備の老朽化等による更新費用が増加する傾向となっている。このため、ストックマネジメント計画を策定し、下水道施設の計画的かつ効率的な管理を実施している。
　管渠については、法定耐用年数である50年を経過している箇所はありません。</t>
    <phoneticPr fontId="4"/>
  </si>
  <si>
    <t xml:space="preserve"> 本市の特定環境保全公共下水道事業は、類似団体平均値と比較して⑤経費回収率、⑥汚水処理原価は同程度ですが、全国平均と比較すると低い傾向にあります。これは、処理区域内人口密度が低いことや終末処理場が2か所ありコストが掛かっていることが主な要因であると考えられます。また、地理的な要因で施設の広域化・共同化を図っていくことも難しい状況です。
 今後も施設の老朽化による更新需要の増加や人口減少による使用料収入の減少により更に厳しい経営状況になることが予想されます。
このため、持続可能な下水道事業の経営を目指すため、令和４年度に喜多方市下水道事業経営戦略の見直しを行い、効率的な施設の利用促進による経費の削減や加入促進による収入の確保により経営の安定を目指します。
</t>
    <phoneticPr fontId="4"/>
  </si>
  <si>
    <t xml:space="preserve">　本市の特定環境保全公共下水道事業は、熱塩加納処理区と山都処理区の２処理区あり概成となっています。
　終末処理場である熱塩浄化センター、山都浄化センターにおいては、施設、設備の老朽化等による更新費用や維持管理経費が増加していく傾向となっている。
① 経常収支比率については、97.93％と100％を下回っている。これは、修繕料の増加が要因となっている。
③ 流動比率については、法適用して間もないことから資金が少なくまた、多額の企業債償還金があるため100％を下回っているが、平均値と同程度で今後は償還金の減少により上昇していく見込である。
④ 企業債残高対事業規模比率については、企業債償還を一般会計の負担としている。
⑤ 経費回収率については、平均値は超えてはいるが、100％に満たない状況であり汚水処理経費の節減や加入促進による使用料増加、適正な使用料について検討する必要がある。
⑥ 汚水処理原価については、平均値より低い状況となっているが引き続きコスト縮減に取り組んでいかなければならない。
⑦ 施設利用率については、低い状態が続いており加入促進等による使用者の増を図る必要がある。
⑧ 水洗化率については、低い状態が続いており加入促進等による使用者の増を図る必要がある。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</si>
</sst>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830-4A7F-B8A1-AC492484FFB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6830-4A7F-B8A1-AC492484FFB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34.18</c:v>
                </c:pt>
                <c:pt idx="3">
                  <c:v>32.25</c:v>
                </c:pt>
                <c:pt idx="4">
                  <c:v>31.54</c:v>
                </c:pt>
              </c:numCache>
            </c:numRef>
          </c:val>
          <c:extLst>
            <c:ext xmlns:c16="http://schemas.microsoft.com/office/drawing/2014/chart" uri="{C3380CC4-5D6E-409C-BE32-E72D297353CC}">
              <c16:uniqueId val="{00000000-A063-46F8-A4F8-8A4C0B31153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A063-46F8-A4F8-8A4C0B31153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75.989999999999995</c:v>
                </c:pt>
                <c:pt idx="3">
                  <c:v>78.11</c:v>
                </c:pt>
                <c:pt idx="4">
                  <c:v>80.36</c:v>
                </c:pt>
              </c:numCache>
            </c:numRef>
          </c:val>
          <c:extLst>
            <c:ext xmlns:c16="http://schemas.microsoft.com/office/drawing/2014/chart" uri="{C3380CC4-5D6E-409C-BE32-E72D297353CC}">
              <c16:uniqueId val="{00000000-E7F3-4633-8B13-B42B6561658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E7F3-4633-8B13-B42B6561658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104.03</c:v>
                </c:pt>
                <c:pt idx="3">
                  <c:v>101.89</c:v>
                </c:pt>
                <c:pt idx="4">
                  <c:v>97.93</c:v>
                </c:pt>
              </c:numCache>
            </c:numRef>
          </c:val>
          <c:extLst>
            <c:ext xmlns:c16="http://schemas.microsoft.com/office/drawing/2014/chart" uri="{C3380CC4-5D6E-409C-BE32-E72D297353CC}">
              <c16:uniqueId val="{00000000-F849-4A40-AED5-526084DB706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F849-4A40-AED5-526084DB706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3.53</c:v>
                </c:pt>
                <c:pt idx="3">
                  <c:v>7.05</c:v>
                </c:pt>
                <c:pt idx="4">
                  <c:v>10.14</c:v>
                </c:pt>
              </c:numCache>
            </c:numRef>
          </c:val>
          <c:extLst>
            <c:ext xmlns:c16="http://schemas.microsoft.com/office/drawing/2014/chart" uri="{C3380CC4-5D6E-409C-BE32-E72D297353CC}">
              <c16:uniqueId val="{00000000-EAE9-417A-8F65-3ABC4475761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EAE9-417A-8F65-3ABC4475761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768-4309-ADE0-C332DC03064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F768-4309-ADE0-C332DC03064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c:v>0.57999999999999996</c:v>
                </c:pt>
              </c:numCache>
            </c:numRef>
          </c:val>
          <c:extLst>
            <c:ext xmlns:c16="http://schemas.microsoft.com/office/drawing/2014/chart" uri="{C3380CC4-5D6E-409C-BE32-E72D297353CC}">
              <c16:uniqueId val="{00000000-6EE8-4851-9295-2DCEF0A8ACE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6EE8-4851-9295-2DCEF0A8ACE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12.17</c:v>
                </c:pt>
                <c:pt idx="3">
                  <c:v>35.85</c:v>
                </c:pt>
                <c:pt idx="4">
                  <c:v>47.63</c:v>
                </c:pt>
              </c:numCache>
            </c:numRef>
          </c:val>
          <c:extLst>
            <c:ext xmlns:c16="http://schemas.microsoft.com/office/drawing/2014/chart" uri="{C3380CC4-5D6E-409C-BE32-E72D297353CC}">
              <c16:uniqueId val="{00000000-C810-41F1-9001-BA8EF4FC00D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C810-41F1-9001-BA8EF4FC00D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EC0-4214-A1EE-330DC95B88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8EC0-4214-A1EE-330DC95B88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64.47</c:v>
                </c:pt>
                <c:pt idx="3">
                  <c:v>95.08</c:v>
                </c:pt>
                <c:pt idx="4">
                  <c:v>73.02</c:v>
                </c:pt>
              </c:numCache>
            </c:numRef>
          </c:val>
          <c:extLst>
            <c:ext xmlns:c16="http://schemas.microsoft.com/office/drawing/2014/chart" uri="{C3380CC4-5D6E-409C-BE32-E72D297353CC}">
              <c16:uniqueId val="{00000000-A5F7-4D2C-B975-367DDF5DA08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A5F7-4D2C-B975-367DDF5DA08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266.45</c:v>
                </c:pt>
                <c:pt idx="3">
                  <c:v>181.7</c:v>
                </c:pt>
                <c:pt idx="4">
                  <c:v>237.54</c:v>
                </c:pt>
              </c:numCache>
            </c:numRef>
          </c:val>
          <c:extLst>
            <c:ext xmlns:c16="http://schemas.microsoft.com/office/drawing/2014/chart" uri="{C3380CC4-5D6E-409C-BE32-E72D297353CC}">
              <c16:uniqueId val="{00000000-B72C-4393-8E88-A264FEBB69E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B72C-4393-8E88-A264FEBB69E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喜多方市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45078</v>
      </c>
      <c r="AM8" s="45"/>
      <c r="AN8" s="45"/>
      <c r="AO8" s="45"/>
      <c r="AP8" s="45"/>
      <c r="AQ8" s="45"/>
      <c r="AR8" s="45"/>
      <c r="AS8" s="45"/>
      <c r="AT8" s="46">
        <f>データ!T6</f>
        <v>554.63</v>
      </c>
      <c r="AU8" s="46"/>
      <c r="AV8" s="46"/>
      <c r="AW8" s="46"/>
      <c r="AX8" s="46"/>
      <c r="AY8" s="46"/>
      <c r="AZ8" s="46"/>
      <c r="BA8" s="46"/>
      <c r="BB8" s="46">
        <f>データ!U6</f>
        <v>81.28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66.22</v>
      </c>
      <c r="J10" s="46"/>
      <c r="K10" s="46"/>
      <c r="L10" s="46"/>
      <c r="M10" s="46"/>
      <c r="N10" s="46"/>
      <c r="O10" s="46"/>
      <c r="P10" s="46">
        <f>データ!P6</f>
        <v>6.02</v>
      </c>
      <c r="Q10" s="46"/>
      <c r="R10" s="46"/>
      <c r="S10" s="46"/>
      <c r="T10" s="46"/>
      <c r="U10" s="46"/>
      <c r="V10" s="46"/>
      <c r="W10" s="46">
        <f>データ!Q6</f>
        <v>96.92</v>
      </c>
      <c r="X10" s="46"/>
      <c r="Y10" s="46"/>
      <c r="Z10" s="46"/>
      <c r="AA10" s="46"/>
      <c r="AB10" s="46"/>
      <c r="AC10" s="46"/>
      <c r="AD10" s="45">
        <f>データ!R6</f>
        <v>3390</v>
      </c>
      <c r="AE10" s="45"/>
      <c r="AF10" s="45"/>
      <c r="AG10" s="45"/>
      <c r="AH10" s="45"/>
      <c r="AI10" s="45"/>
      <c r="AJ10" s="45"/>
      <c r="AK10" s="2"/>
      <c r="AL10" s="45">
        <f>データ!V6</f>
        <v>2694</v>
      </c>
      <c r="AM10" s="45"/>
      <c r="AN10" s="45"/>
      <c r="AO10" s="45"/>
      <c r="AP10" s="45"/>
      <c r="AQ10" s="45"/>
      <c r="AR10" s="45"/>
      <c r="AS10" s="45"/>
      <c r="AT10" s="46">
        <f>データ!W6</f>
        <v>1.71</v>
      </c>
      <c r="AU10" s="46"/>
      <c r="AV10" s="46"/>
      <c r="AW10" s="46"/>
      <c r="AX10" s="46"/>
      <c r="AY10" s="46"/>
      <c r="AZ10" s="46"/>
      <c r="BA10" s="46"/>
      <c r="BB10" s="46">
        <f>データ!X6</f>
        <v>1575.44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e22cthHuewtU1Q+ptyPYavybAqPJwJVi/ZT0IN4CiQJ2Di5Fe51VGjixzxAnRoRNLl1DU447pTZH8UYy/m1XjA==" saltValue="R2L9bQkpD/4xZmp+PxrU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72087</v>
      </c>
      <c r="D6" s="19">
        <f t="shared" si="3"/>
        <v>46</v>
      </c>
      <c r="E6" s="19">
        <f t="shared" si="3"/>
        <v>17</v>
      </c>
      <c r="F6" s="19">
        <f t="shared" si="3"/>
        <v>4</v>
      </c>
      <c r="G6" s="19">
        <f t="shared" si="3"/>
        <v>0</v>
      </c>
      <c r="H6" s="19" t="str">
        <f t="shared" si="3"/>
        <v>福島県　喜多方市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66.22</v>
      </c>
      <c r="P6" s="20">
        <f t="shared" si="3"/>
        <v>6.02</v>
      </c>
      <c r="Q6" s="20">
        <f t="shared" si="3"/>
        <v>96.92</v>
      </c>
      <c r="R6" s="20">
        <f t="shared" si="3"/>
        <v>3390</v>
      </c>
      <c r="S6" s="20">
        <f t="shared" si="3"/>
        <v>45078</v>
      </c>
      <c r="T6" s="20">
        <f t="shared" si="3"/>
        <v>554.63</v>
      </c>
      <c r="U6" s="20">
        <f t="shared" si="3"/>
        <v>81.28</v>
      </c>
      <c r="V6" s="20">
        <f t="shared" si="3"/>
        <v>2694</v>
      </c>
      <c r="W6" s="20">
        <f t="shared" si="3"/>
        <v>1.71</v>
      </c>
      <c r="X6" s="20">
        <f t="shared" si="3"/>
        <v>1575.44</v>
      </c>
      <c r="Y6" s="21" t="str">
        <f>IF(Y7="",NA(),Y7)</f>
        <v>-</v>
      </c>
      <c r="Z6" s="21" t="str">
        <f t="shared" ref="Z6:AH6" si="4">IF(Z7="",NA(),Z7)</f>
        <v>-</v>
      </c>
      <c r="AA6" s="21">
        <f t="shared" si="4"/>
        <v>104.03</v>
      </c>
      <c r="AB6" s="21">
        <f t="shared" si="4"/>
        <v>101.89</v>
      </c>
      <c r="AC6" s="21">
        <f t="shared" si="4"/>
        <v>97.93</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1">
        <f t="shared" si="5"/>
        <v>0.57999999999999996</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12.17</v>
      </c>
      <c r="AX6" s="21">
        <f t="shared" si="6"/>
        <v>35.85</v>
      </c>
      <c r="AY6" s="21">
        <f t="shared" si="6"/>
        <v>47.63</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64.47</v>
      </c>
      <c r="BT6" s="21">
        <f t="shared" si="8"/>
        <v>95.08</v>
      </c>
      <c r="BU6" s="21">
        <f t="shared" si="8"/>
        <v>73.02</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266.45</v>
      </c>
      <c r="CE6" s="21">
        <f t="shared" si="9"/>
        <v>181.7</v>
      </c>
      <c r="CF6" s="21">
        <f t="shared" si="9"/>
        <v>237.54</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34.18</v>
      </c>
      <c r="CP6" s="21">
        <f t="shared" si="10"/>
        <v>32.25</v>
      </c>
      <c r="CQ6" s="21">
        <f t="shared" si="10"/>
        <v>31.54</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75.989999999999995</v>
      </c>
      <c r="DA6" s="21">
        <f t="shared" si="11"/>
        <v>78.11</v>
      </c>
      <c r="DB6" s="21">
        <f t="shared" si="11"/>
        <v>80.36</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3.53</v>
      </c>
      <c r="DL6" s="21">
        <f t="shared" si="12"/>
        <v>7.05</v>
      </c>
      <c r="DM6" s="21">
        <f t="shared" si="12"/>
        <v>10.14</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72087</v>
      </c>
      <c r="D7" s="23">
        <v>46</v>
      </c>
      <c r="E7" s="23">
        <v>17</v>
      </c>
      <c r="F7" s="23">
        <v>4</v>
      </c>
      <c r="G7" s="23">
        <v>0</v>
      </c>
      <c r="H7" s="23" t="s">
        <v>96</v>
      </c>
      <c r="I7" s="23" t="s">
        <v>97</v>
      </c>
      <c r="J7" s="23" t="s">
        <v>98</v>
      </c>
      <c r="K7" s="23" t="s">
        <v>99</v>
      </c>
      <c r="L7" s="23" t="s">
        <v>100</v>
      </c>
      <c r="M7" s="23" t="s">
        <v>101</v>
      </c>
      <c r="N7" s="24" t="s">
        <v>102</v>
      </c>
      <c r="O7" s="24">
        <v>66.22</v>
      </c>
      <c r="P7" s="24">
        <v>6.02</v>
      </c>
      <c r="Q7" s="24">
        <v>96.92</v>
      </c>
      <c r="R7" s="24">
        <v>3390</v>
      </c>
      <c r="S7" s="24">
        <v>45078</v>
      </c>
      <c r="T7" s="24">
        <v>554.63</v>
      </c>
      <c r="U7" s="24">
        <v>81.28</v>
      </c>
      <c r="V7" s="24">
        <v>2694</v>
      </c>
      <c r="W7" s="24">
        <v>1.71</v>
      </c>
      <c r="X7" s="24">
        <v>1575.44</v>
      </c>
      <c r="Y7" s="24" t="s">
        <v>102</v>
      </c>
      <c r="Z7" s="24" t="s">
        <v>102</v>
      </c>
      <c r="AA7" s="24">
        <v>104.03</v>
      </c>
      <c r="AB7" s="24">
        <v>101.89</v>
      </c>
      <c r="AC7" s="24">
        <v>97.93</v>
      </c>
      <c r="AD7" s="24" t="s">
        <v>102</v>
      </c>
      <c r="AE7" s="24" t="s">
        <v>102</v>
      </c>
      <c r="AF7" s="24">
        <v>105.78</v>
      </c>
      <c r="AG7" s="24">
        <v>106.09</v>
      </c>
      <c r="AH7" s="24">
        <v>106.44</v>
      </c>
      <c r="AI7" s="24">
        <v>104.54</v>
      </c>
      <c r="AJ7" s="24" t="s">
        <v>102</v>
      </c>
      <c r="AK7" s="24" t="s">
        <v>102</v>
      </c>
      <c r="AL7" s="24">
        <v>0</v>
      </c>
      <c r="AM7" s="24">
        <v>0</v>
      </c>
      <c r="AN7" s="24">
        <v>0.57999999999999996</v>
      </c>
      <c r="AO7" s="24" t="s">
        <v>102</v>
      </c>
      <c r="AP7" s="24" t="s">
        <v>102</v>
      </c>
      <c r="AQ7" s="24">
        <v>63.96</v>
      </c>
      <c r="AR7" s="24">
        <v>69.42</v>
      </c>
      <c r="AS7" s="24">
        <v>72.86</v>
      </c>
      <c r="AT7" s="24">
        <v>65.930000000000007</v>
      </c>
      <c r="AU7" s="24" t="s">
        <v>102</v>
      </c>
      <c r="AV7" s="24" t="s">
        <v>102</v>
      </c>
      <c r="AW7" s="24">
        <v>12.17</v>
      </c>
      <c r="AX7" s="24">
        <v>35.85</v>
      </c>
      <c r="AY7" s="24">
        <v>47.63</v>
      </c>
      <c r="AZ7" s="24" t="s">
        <v>102</v>
      </c>
      <c r="BA7" s="24" t="s">
        <v>102</v>
      </c>
      <c r="BB7" s="24">
        <v>44.24</v>
      </c>
      <c r="BC7" s="24">
        <v>43.07</v>
      </c>
      <c r="BD7" s="24">
        <v>45.42</v>
      </c>
      <c r="BE7" s="24">
        <v>44.25</v>
      </c>
      <c r="BF7" s="24" t="s">
        <v>102</v>
      </c>
      <c r="BG7" s="24" t="s">
        <v>102</v>
      </c>
      <c r="BH7" s="24">
        <v>0</v>
      </c>
      <c r="BI7" s="24">
        <v>0</v>
      </c>
      <c r="BJ7" s="24">
        <v>0</v>
      </c>
      <c r="BK7" s="24" t="s">
        <v>102</v>
      </c>
      <c r="BL7" s="24" t="s">
        <v>102</v>
      </c>
      <c r="BM7" s="24">
        <v>1258.43</v>
      </c>
      <c r="BN7" s="24">
        <v>1163.75</v>
      </c>
      <c r="BO7" s="24">
        <v>1195.47</v>
      </c>
      <c r="BP7" s="24">
        <v>1182.1099999999999</v>
      </c>
      <c r="BQ7" s="24" t="s">
        <v>102</v>
      </c>
      <c r="BR7" s="24" t="s">
        <v>102</v>
      </c>
      <c r="BS7" s="24">
        <v>64.47</v>
      </c>
      <c r="BT7" s="24">
        <v>95.08</v>
      </c>
      <c r="BU7" s="24">
        <v>73.02</v>
      </c>
      <c r="BV7" s="24" t="s">
        <v>102</v>
      </c>
      <c r="BW7" s="24" t="s">
        <v>102</v>
      </c>
      <c r="BX7" s="24">
        <v>73.36</v>
      </c>
      <c r="BY7" s="24">
        <v>72.599999999999994</v>
      </c>
      <c r="BZ7" s="24">
        <v>69.430000000000007</v>
      </c>
      <c r="CA7" s="24">
        <v>73.78</v>
      </c>
      <c r="CB7" s="24" t="s">
        <v>102</v>
      </c>
      <c r="CC7" s="24" t="s">
        <v>102</v>
      </c>
      <c r="CD7" s="24">
        <v>266.45</v>
      </c>
      <c r="CE7" s="24">
        <v>181.7</v>
      </c>
      <c r="CF7" s="24">
        <v>237.54</v>
      </c>
      <c r="CG7" s="24" t="s">
        <v>102</v>
      </c>
      <c r="CH7" s="24" t="s">
        <v>102</v>
      </c>
      <c r="CI7" s="24">
        <v>224.88</v>
      </c>
      <c r="CJ7" s="24">
        <v>228.64</v>
      </c>
      <c r="CK7" s="24">
        <v>239.46</v>
      </c>
      <c r="CL7" s="24">
        <v>220.62</v>
      </c>
      <c r="CM7" s="24" t="s">
        <v>102</v>
      </c>
      <c r="CN7" s="24" t="s">
        <v>102</v>
      </c>
      <c r="CO7" s="24">
        <v>34.18</v>
      </c>
      <c r="CP7" s="24">
        <v>32.25</v>
      </c>
      <c r="CQ7" s="24">
        <v>31.54</v>
      </c>
      <c r="CR7" s="24" t="s">
        <v>102</v>
      </c>
      <c r="CS7" s="24" t="s">
        <v>102</v>
      </c>
      <c r="CT7" s="24">
        <v>42.4</v>
      </c>
      <c r="CU7" s="24">
        <v>42.28</v>
      </c>
      <c r="CV7" s="24">
        <v>41.06</v>
      </c>
      <c r="CW7" s="24">
        <v>42.22</v>
      </c>
      <c r="CX7" s="24" t="s">
        <v>102</v>
      </c>
      <c r="CY7" s="24" t="s">
        <v>102</v>
      </c>
      <c r="CZ7" s="24">
        <v>75.989999999999995</v>
      </c>
      <c r="DA7" s="24">
        <v>78.11</v>
      </c>
      <c r="DB7" s="24">
        <v>80.36</v>
      </c>
      <c r="DC7" s="24" t="s">
        <v>102</v>
      </c>
      <c r="DD7" s="24" t="s">
        <v>102</v>
      </c>
      <c r="DE7" s="24">
        <v>84.19</v>
      </c>
      <c r="DF7" s="24">
        <v>84.34</v>
      </c>
      <c r="DG7" s="24">
        <v>84.34</v>
      </c>
      <c r="DH7" s="24">
        <v>85.67</v>
      </c>
      <c r="DI7" s="24" t="s">
        <v>102</v>
      </c>
      <c r="DJ7" s="24" t="s">
        <v>102</v>
      </c>
      <c r="DK7" s="24">
        <v>3.53</v>
      </c>
      <c r="DL7" s="24">
        <v>7.05</v>
      </c>
      <c r="DM7" s="24">
        <v>10.14</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2024-01-30T23:30:23Z</cp:lastPrinted>
  <dcterms:created xsi:type="dcterms:W3CDTF">2023-12-12T00:54:14Z</dcterms:created>
  <dcterms:modified xsi:type="dcterms:W3CDTF">2024-03-11T01:05:26Z</dcterms:modified>
  <cp:category/>
</cp:coreProperties>
</file>