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NMhVNyBFhxC7f9gCEPoLTlKlBrXbKFU519meYqIWAqdD0QquVBBe3FyjNm8xqFCf5Cb7f7CiELw/k8uk8PsIPg==" workbookSaltValue="pvAw3DBEwz5H8TM1OUzk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<sst xmlns="http://schemas.openxmlformats.org/spreadsheetml/2006/main" count="236" uniqueCount="119">
  <si>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</si>
  <si>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</si>
  <si>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</si>
  <si>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</si>
  <si>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</si>
  <si>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</si>
  <si>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</si>
  <si>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</si>
  <si>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</si>
  <si>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</si>
  <si>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</si>
  <si>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</si>
  <si>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</si>
  <si>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</si>
  <si>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</si>
  <si>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</si>
  <si>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</si>
  <si>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</si>
  <si>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</si>
  <si>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</si>
  <si>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</si>
  <si>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</si>
  <si>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</si>
  <si>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</si>
  <si>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</si>
  <si>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</si>
  <si>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</si>
  <si>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</si>
  <si>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</si>
  <si>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</si>
  <si>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</si>
  <si>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</si>
  <si>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</si>
  <si>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</si>
  <si>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</si>
  <si>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</si>
  <si>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</si>
  <si>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</si>
  <si>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</si>
  <si>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</si>
  <si>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</si>
  <si>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</si>
  <si>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</si>
  <si>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</si>
  <si>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</si>
  <si>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</si>
  <si>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</si>
  <si>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</si>
  <si>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</si>
  <si>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</si>
  <si>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</si>
  <si>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</si>
  <si>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</si>
  <si>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</si>
  <si>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</si>
  <si>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</si>
  <si>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</si>
  <si>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</si>
  <si>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</si>
  <si>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</si>
  <si>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</si>
  <si>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</si>
  <si>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</si>
  <si>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</si>
  <si>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</si>
  <si>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</si>
  <si>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</si>
  <si>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</si>
  <si>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</si>
  <si>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</si>
  <si>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</si>
  <si>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</si>
  <si>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</si>
  <si>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</si>
  <si>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</si>
  <si>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</si>
  <si>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</si>
  <si>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</si>
  <si>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</si>
  <si>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</si>
  <si>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</si>
  <si>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</si>
  <si>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</si>
  <si>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</si>
  <si>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</si>
  <si>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</si>
  <si>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</si>
  <si>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</si>
  <si>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</si>
  <si>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</si>
  <si>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</si>
  <si>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</si>
  <si>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</si>
  <si>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</si>
  <si>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</si>
  <si>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</si>
  <si>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</si>
  <si>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</si>
  <si>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</si>
  <si>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</si>
  <si>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</si>
  <si>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</si>
  <si>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</si>
  <si>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</si>
  <si>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</si>
  <si>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</si>
  <si>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</si>
  <si>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</si>
  <si>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</si>
  <si>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</si>
  <si>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</si>
  <si>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</si>
  <si>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</si>
  <si>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</si>
  <si>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</si>
  <si>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</si>
  <si>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平成15年度に供用開始し16年が経過しており、施設、設備の老朽化等による更新費用や維持管理経費が増加していく傾向となっている。
　管渠については、法定耐用年数である50年を経過している箇所はありません。</t>
    <rPh sb="1" eb="3">
      <t>ヘイセイ</t>
    </rPh>
    <rPh sb="15" eb="16">
      <t>ネン</t>
    </rPh>
    <rPh sb="17" eb="19">
      <t>ケイカ</t>
    </rPh>
    <rPh sb="74" eb="76">
      <t>ホウテイ</t>
    </rPh>
    <phoneticPr fontId="4"/>
  </si>
  <si>
    <t>　本市の小規模集合排水施設は整備済みの喜多方地区の大沢入処理区１施設のみで、現在、建設中の施設及び新たな整備計画はありません。
①収益的収支比率については、概ね横ばいとなっている。
④企業債残高対事業規模比率については、基準内繰入金の見直しにより一般会計の負担が高くなったため減少している。
⑤経費回収率については概ね横ばいだが平均値より低い値で推移している。
⑥汚水処理原価は減少したものの平均を上回っている。
⑦施設利用率及び⑧水洗化率は平均を上回っている。</t>
    <rPh sb="25" eb="28">
      <t>オオサワイリ</t>
    </rPh>
    <rPh sb="32" eb="34">
      <t>シセツ</t>
    </rPh>
    <rPh sb="78" eb="79">
      <t>オオム</t>
    </rPh>
    <rPh sb="80" eb="81">
      <t>ヨコ</t>
    </rPh>
    <rPh sb="157" eb="158">
      <t>オオム</t>
    </rPh>
    <rPh sb="159" eb="160">
      <t>ヨコ</t>
    </rPh>
    <rPh sb="164" eb="167">
      <t>ヘイキンチ</t>
    </rPh>
    <rPh sb="169" eb="170">
      <t>ヒク</t>
    </rPh>
    <rPh sb="171" eb="172">
      <t>アタイ</t>
    </rPh>
    <rPh sb="173" eb="175">
      <t>スイイ</t>
    </rPh>
    <rPh sb="189" eb="191">
      <t>ゲンショウ</t>
    </rPh>
    <rPh sb="213" eb="214">
      <t>オヨ</t>
    </rPh>
    <rPh sb="216" eb="219">
      <t>スイセンカ</t>
    </rPh>
    <rPh sb="219" eb="220">
      <t>リツ</t>
    </rPh>
    <rPh sb="221" eb="223">
      <t>ヘイキン</t>
    </rPh>
    <rPh sb="224" eb="226">
      <t>ウワマワ</t>
    </rPh>
    <phoneticPr fontId="4"/>
  </si>
  <si>
    <t>　令和元年度決算については、令和2年4月からの地方公営企業法の一部適用に伴い打ち切り決算となっている。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17" eb="18">
      <t>ネン</t>
    </rPh>
    <rPh sb="23" eb="25">
      <t>チホウ</t>
    </rPh>
    <rPh sb="29" eb="30">
      <t>ホウ</t>
    </rPh>
    <rPh sb="31" eb="33">
      <t>イチブ</t>
    </rPh>
    <rPh sb="33" eb="35">
      <t>テキヨウ</t>
    </rPh>
    <rPh sb="53" eb="54">
      <t>ホン</t>
    </rPh>
    <rPh sb="54" eb="56">
      <t>ジギョウ</t>
    </rPh>
    <rPh sb="150" eb="152">
      <t>ケイエイ</t>
    </rPh>
    <rPh sb="152" eb="154">
      <t>カンキョウ</t>
    </rPh>
    <rPh sb="190" eb="191">
      <t>ハカ</t>
    </rPh>
    <rPh sb="194" eb="196">
      <t>ショウライ</t>
    </rPh>
    <rPh sb="197" eb="198">
      <t>ワタ</t>
    </rPh>
    <rPh sb="199" eb="201">
      <t>ジゾク</t>
    </rPh>
    <rPh sb="201" eb="203">
      <t>カノウ</t>
    </rPh>
    <rPh sb="209" eb="211">
      <t>テイキョウ</t>
    </rPh>
    <rPh sb="219" eb="221">
      <t>カニュウ</t>
    </rPh>
    <rPh sb="221" eb="223">
      <t>ソクシン</t>
    </rPh>
    <rPh sb="247" eb="249">
      <t>イジ</t>
    </rPh>
    <rPh sb="249" eb="252">
      <t>カンリヒ</t>
    </rPh>
    <rPh sb="252" eb="253">
      <t>トウ</t>
    </rPh>
    <rPh sb="258" eb="260">
      <t>シュクゲン</t>
    </rPh>
    <rPh sb="261" eb="262">
      <t>ハカ</t>
    </rPh>
    <rPh sb="263" eb="265">
      <t>ケンゼン</t>
    </rPh>
    <rPh sb="269" eb="270">
      <t>オコナ</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</si>
</sst>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B-434F-AFDE-88E7D5DD1D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688B-434F-AFDE-88E7D5DD1D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64.290000000000006</c:v>
                </c:pt>
                <c:pt idx="1">
                  <c:v>64.290000000000006</c:v>
                </c:pt>
                <c:pt idx="2">
                  <c:v>64.290000000000006</c:v>
                </c:pt>
                <c:pt idx="3">
                  <c:v>64.290000000000006</c:v>
                </c:pt>
                <c:pt idx="4">
                  <c:v>64.290000000000006</c:v>
                </c:pt>
              </c:numCache>
            </c:numRef>
          </c:val>
          <c:extLst>
            <c:ext xmlns:c16="http://schemas.microsoft.com/office/drawing/2014/chart" uri="{C3380CC4-5D6E-409C-BE32-E72D297353CC}">
              <c16:uniqueId val="{00000000-8C9E-4689-9D9F-B504386B1D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8C9E-4689-9D9F-B504386B1D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894-4397-84EE-E660305EFC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2894-4397-84EE-E660305EFC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54.32</c:v>
                </c:pt>
                <c:pt idx="1">
                  <c:v>51.92</c:v>
                </c:pt>
                <c:pt idx="2">
                  <c:v>57.29</c:v>
                </c:pt>
                <c:pt idx="3">
                  <c:v>54.34</c:v>
                </c:pt>
                <c:pt idx="4">
                  <c:v>56.35</c:v>
                </c:pt>
              </c:numCache>
            </c:numRef>
          </c:val>
          <c:extLst>
            <c:ext xmlns:c16="http://schemas.microsoft.com/office/drawing/2014/chart" uri="{C3380CC4-5D6E-409C-BE32-E72D297353CC}">
              <c16:uniqueId val="{00000000-1401-4A46-9071-729EAF2EA6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1-4A46-9071-729EAF2EA6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7-4473-90F9-F3A675512E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7-4473-90F9-F3A675512E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ED-46A3-A153-C245E3353C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D-46A3-A153-C245E3353C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4-4A7F-A7EC-19232E6CBE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4-4A7F-A7EC-19232E6CBE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B-4F82-9902-83AE5C81B2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B-4F82-9902-83AE5C81B2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2400.8000000000002</c:v>
                </c:pt>
                <c:pt idx="1">
                  <c:v>2467.44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5F4-4E8C-8FF3-E26443D1C4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F5F4-4E8C-8FF3-E26443D1C4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32.75</c:v>
                </c:pt>
                <c:pt idx="1">
                  <c:v>28.17</c:v>
                </c:pt>
                <c:pt idx="2">
                  <c:v>27.7</c:v>
                </c:pt>
                <c:pt idx="3">
                  <c:v>22.74</c:v>
                </c:pt>
                <c:pt idx="4">
                  <c:v>24.22</c:v>
                </c:pt>
              </c:numCache>
            </c:numRef>
          </c:val>
          <c:extLst>
            <c:ext xmlns:c16="http://schemas.microsoft.com/office/drawing/2014/chart" uri="{C3380CC4-5D6E-409C-BE32-E72D297353CC}">
              <c16:uniqueId val="{00000000-32C3-47F4-9B77-F98CE13844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32C3-47F4-9B77-F98CE13844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521.34</c:v>
                </c:pt>
                <c:pt idx="1">
                  <c:v>590.04</c:v>
                </c:pt>
                <c:pt idx="2">
                  <c:v>618.03</c:v>
                </c:pt>
                <c:pt idx="3">
                  <c:v>728.1</c:v>
                </c:pt>
                <c:pt idx="4">
                  <c:v>617.52</c:v>
                </c:pt>
              </c:numCache>
            </c:numRef>
          </c:val>
          <c:extLst>
            <c:ext xmlns:c16="http://schemas.microsoft.com/office/drawing/2014/chart" uri="{C3380CC4-5D6E-409C-BE32-E72D297353CC}">
              <c16:uniqueId val="{00000000-781A-450B-BFAB-8687F137B6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781A-450B-BFAB-8687F137B6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0.06</v>
      </c>
      <c r="Q10" s="46"/>
      <c r="R10" s="46"/>
      <c r="S10" s="46"/>
      <c r="T10" s="46"/>
      <c r="U10" s="46"/>
      <c r="V10" s="46"/>
      <c r="W10" s="46">
        <f>データ!Q6</f>
        <v>54.23</v>
      </c>
      <c r="X10" s="46"/>
      <c r="Y10" s="46"/>
      <c r="Z10" s="46"/>
      <c r="AA10" s="46"/>
      <c r="AB10" s="46"/>
      <c r="AC10" s="46"/>
      <c r="AD10" s="51">
        <f>データ!R6</f>
        <v>3390</v>
      </c>
      <c r="AE10" s="51"/>
      <c r="AF10" s="51"/>
      <c r="AG10" s="51"/>
      <c r="AH10" s="51"/>
      <c r="AI10" s="51"/>
      <c r="AJ10" s="51"/>
      <c r="AK10" s="2"/>
      <c r="AL10" s="51">
        <f>データ!V6</f>
        <v>27</v>
      </c>
      <c r="AM10" s="51"/>
      <c r="AN10" s="51"/>
      <c r="AO10" s="51"/>
      <c r="AP10" s="51"/>
      <c r="AQ10" s="51"/>
      <c r="AR10" s="51"/>
      <c r="AS10" s="51"/>
      <c r="AT10" s="46">
        <f>データ!W6</f>
        <v>0.01</v>
      </c>
      <c r="AU10" s="46"/>
      <c r="AV10" s="46"/>
      <c r="AW10" s="46"/>
      <c r="AX10" s="46"/>
      <c r="AY10" s="46"/>
      <c r="AZ10" s="46"/>
      <c r="BA10" s="46"/>
      <c r="BB10" s="46">
        <f>データ!X6</f>
        <v>2700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NVIV97iTj6Aa3r7giyjHUjDrWGVnQeeSfzzFG3srTCmGNj4V6WMV42K9NIWSvqbB4LxUoG3KQUkdipqeC23WWw==" saltValue="3Xfp+iQM1HR25Fkd3cJN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72087</v>
      </c>
      <c r="D6" s="33">
        <f t="shared" si="3"/>
        <v>47</v>
      </c>
      <c r="E6" s="33">
        <f t="shared" si="3"/>
        <v>17</v>
      </c>
      <c r="F6" s="33">
        <f t="shared" si="3"/>
        <v>9</v>
      </c>
      <c r="G6" s="33">
        <f t="shared" si="3"/>
        <v>0</v>
      </c>
      <c r="H6" s="33" t="str">
        <f t="shared" si="3"/>
        <v>福島県　喜多方市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0.06</v>
      </c>
      <c r="Q6" s="34">
        <f t="shared" si="3"/>
        <v>54.23</v>
      </c>
      <c r="R6" s="34">
        <f t="shared" si="3"/>
        <v>3390</v>
      </c>
      <c r="S6" s="34">
        <f t="shared" si="3"/>
        <v>47354</v>
      </c>
      <c r="T6" s="34">
        <f t="shared" si="3"/>
        <v>554.63</v>
      </c>
      <c r="U6" s="34">
        <f t="shared" si="3"/>
        <v>85.38</v>
      </c>
      <c r="V6" s="34">
        <f t="shared" si="3"/>
        <v>27</v>
      </c>
      <c r="W6" s="34">
        <f t="shared" si="3"/>
        <v>0.01</v>
      </c>
      <c r="X6" s="34">
        <f t="shared" si="3"/>
        <v>2700</v>
      </c>
      <c r="Y6" s="35">
        <f>IF(Y7="",NA(),Y7)</f>
        <v>54.32</v>
      </c>
      <c r="Z6" s="35">
        <f t="shared" ref="Z6:AH6" si="4">IF(Z7="",NA(),Z7)</f>
        <v>51.92</v>
      </c>
      <c r="AA6" s="35">
        <f t="shared" si="4"/>
        <v>57.29</v>
      </c>
      <c r="AB6" s="35">
        <f t="shared" si="4"/>
        <v>54.34</v>
      </c>
      <c r="AC6" s="35">
        <f t="shared" si="4"/>
        <v>56.35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2400.8000000000002</v>
      </c>
      <c r="BG6" s="35">
        <f t="shared" ref="BG6:BO6" si="7">IF(BG7="",NA(),BG7)</f>
        <v>2467.44</v>
      </c>
      <c r="BH6" s="34">
        <f t="shared" si="7"/>
        <v>0</v>
      </c>
      <c r="BI6" s="34">
        <f t="shared" si="7"/>
        <v>0</v>
      </c>
      <c r="BJ6" s="34">
        <f t="shared" si="7"/>
        <v>0</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32.75</v>
      </c>
      <c r="BR6" s="35">
        <f t="shared" ref="BR6:BZ6" si="8">IF(BR7="",NA(),BR7)</f>
        <v>28.17</v>
      </c>
      <c r="BS6" s="35">
        <f t="shared" si="8"/>
        <v>27.7</v>
      </c>
      <c r="BT6" s="35">
        <f t="shared" si="8"/>
        <v>22.74</v>
      </c>
      <c r="BU6" s="35">
        <f t="shared" si="8"/>
        <v>24.22</v>
      </c>
      <c r="BV6" s="35">
        <f t="shared" si="8"/>
        <v>26.47</v>
      </c>
      <c r="BW6" s="35">
        <f t="shared" si="8"/>
        <v>32.14</v>
      </c>
      <c r="BX6" s="35">
        <f t="shared" si="8"/>
        <v>37.82</v>
      </c>
      <c r="BY6" s="35">
        <f t="shared" si="8"/>
        <v>35.03</v>
      </c>
      <c r="BZ6" s="35">
        <f t="shared" si="8"/>
        <v>34.99</v>
      </c>
      <c r="CA6" s="34" t="str">
        <f>IF(CA7="","",IF(CA7="-","【-】","【"&amp;SUBSTITUTE(TEXT(CA7,"#,##0.00"),"-","△")&amp;"】"))</f>
        <v>【36.18】</v>
      </c>
      <c r="CB6" s="35">
        <f>IF(CB7="",NA(),CB7)</f>
        <v>521.34</v>
      </c>
      <c r="CC6" s="35">
        <f t="shared" ref="CC6:CK6" si="9">IF(CC7="",NA(),CC7)</f>
        <v>590.04</v>
      </c>
      <c r="CD6" s="35">
        <f t="shared" si="9"/>
        <v>618.03</v>
      </c>
      <c r="CE6" s="35">
        <f t="shared" si="9"/>
        <v>728.1</v>
      </c>
      <c r="CF6" s="35">
        <f t="shared" si="9"/>
        <v>617.52</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64.290000000000006</v>
      </c>
      <c r="CN6" s="35">
        <f t="shared" ref="CN6:CV6" si="10">IF(CN7="",NA(),CN7)</f>
        <v>64.290000000000006</v>
      </c>
      <c r="CO6" s="35">
        <f t="shared" si="10"/>
        <v>64.290000000000006</v>
      </c>
      <c r="CP6" s="35">
        <f t="shared" si="10"/>
        <v>64.290000000000006</v>
      </c>
      <c r="CQ6" s="35">
        <f t="shared" si="10"/>
        <v>64.290000000000006</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90.48</v>
      </c>
      <c r="DE6" s="35">
        <f t="shared" si="11"/>
        <v>89.54</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72087</v>
      </c>
      <c r="D7" s="37">
        <v>47</v>
      </c>
      <c r="E7" s="37">
        <v>17</v>
      </c>
      <c r="F7" s="37">
        <v>9</v>
      </c>
      <c r="G7" s="37">
        <v>0</v>
      </c>
      <c r="H7" s="37" t="s">
        <v>98</v>
      </c>
      <c r="I7" s="37" t="s">
        <v>99</v>
      </c>
      <c r="J7" s="37" t="s">
        <v>100</v>
      </c>
      <c r="K7" s="37" t="s">
        <v>101</v>
      </c>
      <c r="L7" s="37" t="s">
        <v>102</v>
      </c>
      <c r="M7" s="37" t="s">
        <v>103</v>
      </c>
      <c r="N7" s="38" t="s">
        <v>104</v>
      </c>
      <c r="O7" s="38" t="s">
        <v>105</v>
      </c>
      <c r="P7" s="38">
        <v>0.06</v>
      </c>
      <c r="Q7" s="38">
        <v>54.23</v>
      </c>
      <c r="R7" s="38">
        <v>3390</v>
      </c>
      <c r="S7" s="38">
        <v>47354</v>
      </c>
      <c r="T7" s="38">
        <v>554.63</v>
      </c>
      <c r="U7" s="38">
        <v>85.38</v>
      </c>
      <c r="V7" s="38">
        <v>27</v>
      </c>
      <c r="W7" s="38">
        <v>0.01</v>
      </c>
      <c r="X7" s="38">
        <v>2700</v>
      </c>
      <c r="Y7" s="38">
        <v>54.32</v>
      </c>
      <c r="Z7" s="38">
        <v>51.92</v>
      </c>
      <c r="AA7" s="38">
        <v>57.29</v>
      </c>
      <c r="AB7" s="38">
        <v>54.34</v>
      </c>
      <c r="AC7" s="38">
        <v>56.35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2400.8000000000002</v>
      </c>
      <c r="BG7" s="38">
        <v>2467.44</v>
      </c>
      <c r="BH7" s="38">
        <v>0</v>
      </c>
      <c r="BI7" s="38">
        <v>0</v>
      </c>
      <c r="BJ7" s="38">
        <v>0</v>
      </c>
      <c r="BK7" s="38">
        <v>3188.44</v>
      </c>
      <c r="BL7" s="38">
        <v>4170.3999999999996</v>
      </c>
      <c r="BM7" s="38">
        <v>2559.94</v>
      </c>
      <c r="BN7" s="38">
        <v>1837.88</v>
      </c>
      <c r="BO7" s="38">
        <v>1748.51</v>
      </c>
      <c r="BP7" s="38">
        <v>1682.85</v>
      </c>
      <c r="BQ7" s="38">
        <v>32.75</v>
      </c>
      <c r="BR7" s="38">
        <v>28.17</v>
      </c>
      <c r="BS7" s="38">
        <v>27.7</v>
      </c>
      <c r="BT7" s="38">
        <v>22.74</v>
      </c>
      <c r="BU7" s="38">
        <v>24.22</v>
      </c>
      <c r="BV7" s="38">
        <v>26.47</v>
      </c>
      <c r="BW7" s="38">
        <v>32.14</v>
      </c>
      <c r="BX7" s="38">
        <v>37.82</v>
      </c>
      <c r="BY7" s="38">
        <v>35.03</v>
      </c>
      <c r="BZ7" s="38">
        <v>34.99</v>
      </c>
      <c r="CA7" s="38">
        <v>36.18</v>
      </c>
      <c r="CB7" s="38">
        <v>521.34</v>
      </c>
      <c r="CC7" s="38">
        <v>590.04</v>
      </c>
      <c r="CD7" s="38">
        <v>618.03</v>
      </c>
      <c r="CE7" s="38">
        <v>728.1</v>
      </c>
      <c r="CF7" s="38">
        <v>617.52</v>
      </c>
      <c r="CG7" s="38">
        <v>688.46</v>
      </c>
      <c r="CH7" s="38">
        <v>562.9</v>
      </c>
      <c r="CI7" s="38">
        <v>482.51</v>
      </c>
      <c r="CJ7" s="38">
        <v>525.22</v>
      </c>
      <c r="CK7" s="38">
        <v>520.91999999999996</v>
      </c>
      <c r="CL7" s="38">
        <v>510.14</v>
      </c>
      <c r="CM7" s="38">
        <v>64.290000000000006</v>
      </c>
      <c r="CN7" s="38">
        <v>64.290000000000006</v>
      </c>
      <c r="CO7" s="38">
        <v>64.290000000000006</v>
      </c>
      <c r="CP7" s="38">
        <v>64.290000000000006</v>
      </c>
      <c r="CQ7" s="38">
        <v>64.290000000000006</v>
      </c>
      <c r="CR7" s="38">
        <v>40.96</v>
      </c>
      <c r="CS7" s="38">
        <v>39.450000000000003</v>
      </c>
      <c r="CT7" s="38">
        <v>39.15</v>
      </c>
      <c r="CU7" s="38">
        <v>35.340000000000003</v>
      </c>
      <c r="CV7" s="38">
        <v>34.68</v>
      </c>
      <c r="CW7" s="38">
        <v>35.17</v>
      </c>
      <c r="CX7" s="38">
        <v>100</v>
      </c>
      <c r="CY7" s="38">
        <v>100</v>
      </c>
      <c r="CZ7" s="38">
        <v>100</v>
      </c>
      <c r="DA7" s="38">
        <v>100</v>
      </c>
      <c r="DB7" s="38">
        <v>100</v>
      </c>
      <c r="DC7" s="38">
        <v>90.64</v>
      </c>
      <c r="DD7" s="38">
        <v>90.48</v>
      </c>
      <c r="DE7" s="38">
        <v>89.54</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2021-01-22T04:44:54Z</cp:lastPrinted>
  <dcterms:created xsi:type="dcterms:W3CDTF">2020-12-04T03:13:57Z</dcterms:created>
  <dcterms:modified xsi:type="dcterms:W3CDTF">2021-01-22T05:06:53Z</dcterms:modified>
  <cp:category/>
</cp:coreProperties>
</file>