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30決算値　経営比較分析表\"/>
    </mc:Choice>
  </mc:AlternateContent>
  <workbookProtection workbookAlgorithmName="SHA-512" workbookHashValue="Cx4iolvU/zVqvGeU8XS+ES+g25a1dplJ1aoD9+eoxc46iomYfyqX1fPNuroYJ2D94YD2YLpx0FKp9fIMf4Vi4A==" workbookSaltValue="tF8X6CuFS7D6BoxS0IHp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<sst xmlns="http://schemas.openxmlformats.org/spreadsheetml/2006/main" count="228" uniqueCount="114">
  <si>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</si>
  <si>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</si>
  <si>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</si>
  <si>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</si>
  <si>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</si>
  <si>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</si>
  <si>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</si>
  <si>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</si>
  <si>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</si>
  <si>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</si>
  <si>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</si>
  <si>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</si>
  <si>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</si>
  <si>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</si>
  <si>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</si>
  <si>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</si>
  <si>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</si>
  <si>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</si>
  <si>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</si>
  <si>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</si>
  <si>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</si>
  <si>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</si>
  <si>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</si>
  <si>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</si>
  <si>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</si>
  <si>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</si>
  <si>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</si>
  <si>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</si>
  <si>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</si>
  <si>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</si>
  <si>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</si>
  <si>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</si>
  <si>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</si>
  <si>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</si>
  <si>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</si>
  <si>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</si>
  <si>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</si>
  <si>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</si>
  <si>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</si>
  <si>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</si>
  <si>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</si>
  <si>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</si>
  <si>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</si>
  <si>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</si>
  <si>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</si>
  <si>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</si>
  <si>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</si>
  <si>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</si>
  <si>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</si>
  <si>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</si>
  <si>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</si>
  <si>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</si>
  <si>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</si>
  <si>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</si>
  <si>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</si>
  <si>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</si>
  <si>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</si>
  <si>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</si>
  <si>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</si>
  <si>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</si>
  <si>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</si>
  <si>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</si>
  <si>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</si>
  <si>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</si>
  <si>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</si>
  <si>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</si>
  <si>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</si>
  <si>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</si>
  <si>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</si>
  <si>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</si>
  <si>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</si>
  <si>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</si>
  <si>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</si>
  <si>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</si>
  <si>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</si>
  <si>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</si>
  <si>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</si>
  <si>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</si>
  <si>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</si>
  <si>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</si>
  <si>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</si>
  <si>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</si>
  <si>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</si>
  <si>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</si>
  <si>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</si>
  <si>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</si>
  <si>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</si>
  <si>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</si>
  <si>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</si>
  <si>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</si>
  <si>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</si>
  <si>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</si>
  <si>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</si>
  <si>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</si>
  <si>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</si>
  <si>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</si>
  <si>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</si>
  <si>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</si>
  <si>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</si>
  <si>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</si>
  <si>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</si>
  <si>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</si>
  <si>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</si>
  <si>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</si>
  <si>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</si>
  <si>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</si>
  <si>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</si>
  <si>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</si>
  <si>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</si>
  <si>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</si>
  <si>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</si>
  <si>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本市の公共下水道事業は、喜多方処理区と塩川処理区の２処理区ありますが、全体計画に対する整備率が４割程度であり、引き続き、管渠埋設等の計画的な面整備を推進する必要があります。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また、整備拡大、加入促進により⑦施設利用率及び⑧水洗化率が増加しました。（⑦施設利用率のH29については、厳冬による漏水等の影響により処理量が増加し高い数値となっていると推察されます。）
　使用料収入においては、整備拡大、加入促進に伴う使用者の増加により一定の料金収入の増加が見込めるものの、市全体においては人口減少が進んでおり、これに伴う料金収入の減少が懸念される状況です。</t>
    <rPh sb="16" eb="18">
      <t>ショリ</t>
    </rPh>
    <rPh sb="18" eb="19">
      <t>ク</t>
    </rPh>
    <rPh sb="22" eb="24">
      <t>ショリ</t>
    </rPh>
    <rPh sb="24" eb="25">
      <t>ク</t>
    </rPh>
    <rPh sb="67" eb="70">
      <t>ケイカクテキ</t>
    </rPh>
    <rPh sb="89" eb="91">
      <t>イッポウ</t>
    </rPh>
    <rPh sb="100" eb="103">
      <t>キタカタ</t>
    </rPh>
    <rPh sb="110" eb="112">
      <t>シオカワ</t>
    </rPh>
    <rPh sb="112" eb="114">
      <t>ジョウカ</t>
    </rPh>
    <rPh sb="183" eb="185">
      <t>ケイエイ</t>
    </rPh>
    <rPh sb="185" eb="187">
      <t>シヒョウ</t>
    </rPh>
    <rPh sb="193" eb="195">
      <t>ヘイセイ</t>
    </rPh>
    <rPh sb="197" eb="199">
      <t>ネンド</t>
    </rPh>
    <rPh sb="201" eb="203">
      <t>ブンリュウ</t>
    </rPh>
    <rPh sb="203" eb="204">
      <t>シキ</t>
    </rPh>
    <rPh sb="204" eb="206">
      <t>オスイ</t>
    </rPh>
    <rPh sb="206" eb="208">
      <t>シホン</t>
    </rPh>
    <rPh sb="208" eb="209">
      <t>ヒ</t>
    </rPh>
    <rPh sb="212" eb="215">
      <t>シヨウ</t>
    </rPh>
    <rPh sb="216" eb="218">
      <t>カイシュウ</t>
    </rPh>
    <rPh sb="222" eb="223">
      <t>ブン</t>
    </rPh>
    <rPh sb="224" eb="226">
      <t>ブンリュウ</t>
    </rPh>
    <rPh sb="226" eb="227">
      <t>シキ</t>
    </rPh>
    <rPh sb="227" eb="230">
      <t>ゲスイドウ</t>
    </rPh>
    <rPh sb="230" eb="231">
      <t>トウ</t>
    </rPh>
    <rPh sb="232" eb="233">
      <t>ヨウ</t>
    </rPh>
    <rPh sb="235" eb="237">
      <t>ケイヒ</t>
    </rPh>
    <rPh sb="238" eb="239">
      <t>カカ</t>
    </rPh>
    <rPh sb="240" eb="242">
      <t>イッパン</t>
    </rPh>
    <rPh sb="242" eb="244">
      <t>カイケイ</t>
    </rPh>
    <rPh sb="247" eb="249">
      <t>キジュン</t>
    </rPh>
    <rPh sb="249" eb="250">
      <t>ナイ</t>
    </rPh>
    <rPh sb="250" eb="253">
      <t>クリイレ</t>
    </rPh>
    <rPh sb="256" eb="258">
      <t>サンテイ</t>
    </rPh>
    <rPh sb="271" eb="274">
      <t>シュウエキテキ</t>
    </rPh>
    <rPh sb="274" eb="276">
      <t>シュウシ</t>
    </rPh>
    <rPh sb="276" eb="278">
      <t>ヒリツ</t>
    </rPh>
    <rPh sb="279" eb="281">
      <t>ゾウカ</t>
    </rPh>
    <rPh sb="283" eb="285">
      <t>キギョウ</t>
    </rPh>
    <rPh sb="285" eb="286">
      <t>サイ</t>
    </rPh>
    <rPh sb="286" eb="288">
      <t>ザンダカ</t>
    </rPh>
    <rPh sb="288" eb="289">
      <t>タイ</t>
    </rPh>
    <rPh sb="289" eb="291">
      <t>ジギョウ</t>
    </rPh>
    <rPh sb="291" eb="293">
      <t>キボ</t>
    </rPh>
    <rPh sb="293" eb="295">
      <t>ヒリツ</t>
    </rPh>
    <rPh sb="296" eb="298">
      <t>ゲンショウ</t>
    </rPh>
    <rPh sb="300" eb="302">
      <t>ケイヒ</t>
    </rPh>
    <rPh sb="302" eb="304">
      <t>カイシュウ</t>
    </rPh>
    <rPh sb="304" eb="305">
      <t>リツ</t>
    </rPh>
    <rPh sb="306" eb="308">
      <t>ゾウカ</t>
    </rPh>
    <rPh sb="310" eb="312">
      <t>オスイ</t>
    </rPh>
    <rPh sb="312" eb="314">
      <t>ショリ</t>
    </rPh>
    <rPh sb="314" eb="316">
      <t>ゲンカ</t>
    </rPh>
    <rPh sb="317" eb="319">
      <t>ゲンショウ</t>
    </rPh>
    <rPh sb="334" eb="336">
      <t>カニュウ</t>
    </rPh>
    <rPh sb="336" eb="338">
      <t>ソクシン</t>
    </rPh>
    <rPh sb="364" eb="366">
      <t>シセツ</t>
    </rPh>
    <rPh sb="366" eb="368">
      <t>リヨウ</t>
    </rPh>
    <rPh sb="368" eb="369">
      <t>リツ</t>
    </rPh>
    <rPh sb="379" eb="381">
      <t>ゲントウ</t>
    </rPh>
    <rPh sb="384" eb="386">
      <t>ロウスイ</t>
    </rPh>
    <rPh sb="386" eb="387">
      <t>トウ</t>
    </rPh>
    <rPh sb="388" eb="390">
      <t>エイキョウ</t>
    </rPh>
    <rPh sb="393" eb="395">
      <t>ショリ</t>
    </rPh>
    <rPh sb="395" eb="396">
      <t>リョウ</t>
    </rPh>
    <rPh sb="397" eb="399">
      <t>ゾウカ</t>
    </rPh>
    <rPh sb="400" eb="401">
      <t>タカ</t>
    </rPh>
    <rPh sb="402" eb="404">
      <t>スウチ</t>
    </rPh>
    <rPh sb="411" eb="413">
      <t>スイサツ</t>
    </rPh>
    <rPh sb="448" eb="450">
      <t>ゾウカ</t>
    </rPh>
    <phoneticPr fontId="4"/>
  </si>
  <si>
    <t>　喜多方処理区は平成５年度に供用開始し25年を経過、塩川処理区は平成14年度に供用開始し16年を経過しており、両処理区とも施設、設備の老朽化等による更新費用が増嵩してます。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さらに、持続可能な下水道事業のため、平成28年度には喜多方処理区及び塩川処理区において下水道ストックマネジメント計画を策定し、下水道施設の計画的かつ効率的な管理を実施します。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4"/>
  </si>
  <si>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等の適用など経営健全化に向けた取組を進める必要があります。
</t>
    <rPh sb="1" eb="2">
      <t>ホン</t>
    </rPh>
    <rPh sb="2" eb="4">
      <t>ジギョウ</t>
    </rPh>
    <rPh sb="276" eb="283">
      <t>チ</t>
    </rPh>
    <rPh sb="288" eb="28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</si>
</sst>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4-4330-B0FF-75A223D619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06C4-4330-B0FF-75A223D619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49.47</c:v>
                </c:pt>
                <c:pt idx="1">
                  <c:v>50.55</c:v>
                </c:pt>
                <c:pt idx="2">
                  <c:v>51.62</c:v>
                </c:pt>
                <c:pt idx="3">
                  <c:v>53.46</c:v>
                </c:pt>
                <c:pt idx="4">
                  <c:v>51.83</c:v>
                </c:pt>
              </c:numCache>
            </c:numRef>
          </c:val>
          <c:extLst>
            <c:ext xmlns:c16="http://schemas.microsoft.com/office/drawing/2014/chart" uri="{C3380CC4-5D6E-409C-BE32-E72D297353CC}">
              <c16:uniqueId val="{00000000-A089-40C5-BEF3-B2171C8E0A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089-40C5-BEF3-B2171C8E0A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79.67</c:v>
                </c:pt>
                <c:pt idx="1">
                  <c:v>80.12</c:v>
                </c:pt>
                <c:pt idx="2">
                  <c:v>82.37</c:v>
                </c:pt>
                <c:pt idx="3">
                  <c:v>83.44</c:v>
                </c:pt>
                <c:pt idx="4">
                  <c:v>84.96</c:v>
                </c:pt>
              </c:numCache>
            </c:numRef>
          </c:val>
          <c:extLst>
            <c:ext xmlns:c16="http://schemas.microsoft.com/office/drawing/2014/chart" uri="{C3380CC4-5D6E-409C-BE32-E72D297353CC}">
              <c16:uniqueId val="{00000000-8112-43E9-AFD6-A483637205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8112-43E9-AFD6-A483637205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71.510000000000005</c:v>
                </c:pt>
                <c:pt idx="1">
                  <c:v>69.94</c:v>
                </c:pt>
                <c:pt idx="2">
                  <c:v>73.03</c:v>
                </c:pt>
                <c:pt idx="3">
                  <c:v>94.75</c:v>
                </c:pt>
                <c:pt idx="4">
                  <c:v>92.84</c:v>
                </c:pt>
              </c:numCache>
            </c:numRef>
          </c:val>
          <c:extLst>
            <c:ext xmlns:c16="http://schemas.microsoft.com/office/drawing/2014/chart" uri="{C3380CC4-5D6E-409C-BE32-E72D297353CC}">
              <c16:uniqueId val="{00000000-0FA0-4005-9771-CF6D5D974A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0-4005-9771-CF6D5D974A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1-4196-9A99-E55EAC8110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1-4196-9A99-E55EAC8110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4-4455-B400-E534AE1810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4-4455-B400-E534AE1810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F6-4B14-8CC8-7513B64FE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6-4B14-8CC8-7513B64FE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5D-4BB4-992A-CDC3F0CC75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D-4BB4-992A-CDC3F0CC75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1536.85</c:v>
                </c:pt>
                <c:pt idx="1">
                  <c:v>1450.65</c:v>
                </c:pt>
                <c:pt idx="2">
                  <c:v>1423.51</c:v>
                </c:pt>
                <c:pt idx="3" formatCode="#,##0.00;&quot;△&quot;#,##0.00">
                  <c:v>0</c:v>
                </c:pt>
                <c:pt idx="4" formatCode="#,##0.00;&quot;△&quot;#,##0.00">
                  <c:v>0</c:v>
                </c:pt>
              </c:numCache>
            </c:numRef>
          </c:val>
          <c:extLst>
            <c:ext xmlns:c16="http://schemas.microsoft.com/office/drawing/2014/chart" uri="{C3380CC4-5D6E-409C-BE32-E72D297353CC}">
              <c16:uniqueId val="{00000000-7449-438C-9999-9021609BE1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449-438C-9999-9021609BE1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48.55</c:v>
                </c:pt>
                <c:pt idx="1">
                  <c:v>46.65</c:v>
                </c:pt>
                <c:pt idx="2">
                  <c:v>51.31</c:v>
                </c:pt>
                <c:pt idx="3">
                  <c:v>91.74</c:v>
                </c:pt>
                <c:pt idx="4">
                  <c:v>88.61</c:v>
                </c:pt>
              </c:numCache>
            </c:numRef>
          </c:val>
          <c:extLst>
            <c:ext xmlns:c16="http://schemas.microsoft.com/office/drawing/2014/chart" uri="{C3380CC4-5D6E-409C-BE32-E72D297353CC}">
              <c16:uniqueId val="{00000000-100A-48D9-B0BA-625E5745C2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100A-48D9-B0BA-625E5745C2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380.2</c:v>
                </c:pt>
                <c:pt idx="1">
                  <c:v>398.42</c:v>
                </c:pt>
                <c:pt idx="2">
                  <c:v>361.97</c:v>
                </c:pt>
                <c:pt idx="3">
                  <c:v>202.33</c:v>
                </c:pt>
                <c:pt idx="4">
                  <c:v>209.54</c:v>
                </c:pt>
              </c:numCache>
            </c:numRef>
          </c:val>
          <c:extLst>
            <c:ext xmlns:c16="http://schemas.microsoft.com/office/drawing/2014/chart" uri="{C3380CC4-5D6E-409C-BE32-E72D297353CC}">
              <c16:uniqueId val="{00000000-4639-400F-8C9A-31281EA987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4639-400F-8C9A-31281EA987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47999</v>
      </c>
      <c r="AM8" s="68"/>
      <c r="AN8" s="68"/>
      <c r="AO8" s="68"/>
      <c r="AP8" s="68"/>
      <c r="AQ8" s="68"/>
      <c r="AR8" s="68"/>
      <c r="AS8" s="68"/>
      <c r="AT8" s="67">
        <f>データ!T6</f>
        <v>554.63</v>
      </c>
      <c r="AU8" s="67"/>
      <c r="AV8" s="67"/>
      <c r="AW8" s="67"/>
      <c r="AX8" s="67"/>
      <c r="AY8" s="67"/>
      <c r="AZ8" s="67"/>
      <c r="BA8" s="67"/>
      <c r="BB8" s="67">
        <f>データ!U6</f>
        <v>86.54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28.35</v>
      </c>
      <c r="Q10" s="67"/>
      <c r="R10" s="67"/>
      <c r="S10" s="67"/>
      <c r="T10" s="67"/>
      <c r="U10" s="67"/>
      <c r="V10" s="67"/>
      <c r="W10" s="67">
        <f>データ!Q6</f>
        <v>93.42</v>
      </c>
      <c r="X10" s="67"/>
      <c r="Y10" s="67"/>
      <c r="Z10" s="67"/>
      <c r="AA10" s="67"/>
      <c r="AB10" s="67"/>
      <c r="AC10" s="67"/>
      <c r="AD10" s="68">
        <f>データ!R6</f>
        <v>3321</v>
      </c>
      <c r="AE10" s="68"/>
      <c r="AF10" s="68"/>
      <c r="AG10" s="68"/>
      <c r="AH10" s="68"/>
      <c r="AI10" s="68"/>
      <c r="AJ10" s="68"/>
      <c r="AK10" s="2"/>
      <c r="AL10" s="68">
        <f>データ!V6</f>
        <v>13527</v>
      </c>
      <c r="AM10" s="68"/>
      <c r="AN10" s="68"/>
      <c r="AO10" s="68"/>
      <c r="AP10" s="68"/>
      <c r="AQ10" s="68"/>
      <c r="AR10" s="68"/>
      <c r="AS10" s="68"/>
      <c r="AT10" s="67">
        <f>データ!W6</f>
        <v>4.9000000000000004</v>
      </c>
      <c r="AU10" s="67"/>
      <c r="AV10" s="67"/>
      <c r="AW10" s="67"/>
      <c r="AX10" s="67"/>
      <c r="AY10" s="67"/>
      <c r="AZ10" s="67"/>
      <c r="BA10" s="67"/>
      <c r="BB10" s="67">
        <f>データ!X6</f>
        <v>2760.61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oO3waX0sjST72ZOfK1yn1bcwPPUZNFOEHcOEJJMI0qKcLo6t7YNkWpP6IfKVTPDLy7FT4PJ8JHhtF8XPuSp3RQ==" saltValue="/9pJ2U8vnHoQOmNDPMDH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72087</v>
      </c>
      <c r="D6" s="33">
        <f t="shared" si="3"/>
        <v>47</v>
      </c>
      <c r="E6" s="33">
        <f t="shared" si="3"/>
        <v>17</v>
      </c>
      <c r="F6" s="33">
        <f t="shared" si="3"/>
        <v>1</v>
      </c>
      <c r="G6" s="33">
        <f t="shared" si="3"/>
        <v>0</v>
      </c>
      <c r="H6" s="33" t="str">
        <f t="shared" si="3"/>
        <v>福島県　喜多方市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28.35</v>
      </c>
      <c r="Q6" s="34">
        <f t="shared" si="3"/>
        <v>93.42</v>
      </c>
      <c r="R6" s="34">
        <f t="shared" si="3"/>
        <v>3321</v>
      </c>
      <c r="S6" s="34">
        <f t="shared" si="3"/>
        <v>47999</v>
      </c>
      <c r="T6" s="34">
        <f t="shared" si="3"/>
        <v>554.63</v>
      </c>
      <c r="U6" s="34">
        <f t="shared" si="3"/>
        <v>86.54</v>
      </c>
      <c r="V6" s="34">
        <f t="shared" si="3"/>
        <v>13527</v>
      </c>
      <c r="W6" s="34">
        <f t="shared" si="3"/>
        <v>4.9000000000000004</v>
      </c>
      <c r="X6" s="34">
        <f t="shared" si="3"/>
        <v>2760.61</v>
      </c>
      <c r="Y6" s="35">
        <f>IF(Y7="",NA(),Y7)</f>
        <v>71.510000000000005</v>
      </c>
      <c r="Z6" s="35">
        <f t="shared" ref="Z6:AH6" si="4">IF(Z7="",NA(),Z7)</f>
        <v>69.94</v>
      </c>
      <c r="AA6" s="35">
        <f t="shared" si="4"/>
        <v>73.03</v>
      </c>
      <c r="AB6" s="35">
        <f t="shared" si="4"/>
        <v>94.75</v>
      </c>
      <c r="AC6" s="35">
        <f t="shared" si="4"/>
        <v>92.84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1536.85</v>
      </c>
      <c r="BG6" s="35">
        <f t="shared" ref="BG6:BO6" si="7">IF(BG7="",NA(),BG7)</f>
        <v>1450.65</v>
      </c>
      <c r="BH6" s="35">
        <f t="shared" si="7"/>
        <v>1423.51</v>
      </c>
      <c r="BI6" s="34">
        <f t="shared" si="7"/>
        <v>0</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48.55</v>
      </c>
      <c r="BR6" s="35">
        <f t="shared" ref="BR6:BZ6" si="8">IF(BR7="",NA(),BR7)</f>
        <v>46.65</v>
      </c>
      <c r="BS6" s="35">
        <f t="shared" si="8"/>
        <v>51.31</v>
      </c>
      <c r="BT6" s="35">
        <f t="shared" si="8"/>
        <v>91.74</v>
      </c>
      <c r="BU6" s="35">
        <f t="shared" si="8"/>
        <v>88.61</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380.2</v>
      </c>
      <c r="CC6" s="35">
        <f t="shared" ref="CC6:CK6" si="9">IF(CC7="",NA(),CC7)</f>
        <v>398.42</v>
      </c>
      <c r="CD6" s="35">
        <f t="shared" si="9"/>
        <v>361.97</v>
      </c>
      <c r="CE6" s="35">
        <f t="shared" si="9"/>
        <v>202.33</v>
      </c>
      <c r="CF6" s="35">
        <f t="shared" si="9"/>
        <v>209.54</v>
      </c>
      <c r="CG6" s="35">
        <f t="shared" si="9"/>
        <v>217.82</v>
      </c>
      <c r="CH6" s="35">
        <f t="shared" si="9"/>
        <v>215.28</v>
      </c>
      <c r="CI6" s="35">
        <f t="shared" si="9"/>
        <v>207.96</v>
      </c>
      <c r="CJ6" s="35">
        <f t="shared" si="9"/>
        <v>194.31</v>
      </c>
      <c r="CK6" s="35">
        <f t="shared" si="9"/>
        <v>190.99</v>
      </c>
      <c r="CL6" s="34" t="str">
        <f>IF(CL7="","",IF(CL7="-","【-】","【"&amp;SUBSTITUTE(TEXT(CL7,"#,##0.00"),"-","△")&amp;"】"))</f>
        <v>【136.86】</v>
      </c>
      <c r="CM6" s="35">
        <f>IF(CM7="",NA(),CM7)</f>
        <v>49.47</v>
      </c>
      <c r="CN6" s="35">
        <f t="shared" ref="CN6:CV6" si="10">IF(CN7="",NA(),CN7)</f>
        <v>50.55</v>
      </c>
      <c r="CO6" s="35">
        <f t="shared" si="10"/>
        <v>51.62</v>
      </c>
      <c r="CP6" s="35">
        <f t="shared" si="10"/>
        <v>53.46</v>
      </c>
      <c r="CQ6" s="35">
        <f t="shared" si="10"/>
        <v>51.83</v>
      </c>
      <c r="CR6" s="35">
        <f t="shared" si="10"/>
        <v>54.44</v>
      </c>
      <c r="CS6" s="35">
        <f t="shared" si="10"/>
        <v>54.67</v>
      </c>
      <c r="CT6" s="35">
        <f t="shared" si="10"/>
        <v>53.51</v>
      </c>
      <c r="CU6" s="35">
        <f t="shared" si="10"/>
        <v>53.5</v>
      </c>
      <c r="CV6" s="35">
        <f t="shared" si="10"/>
        <v>52.58</v>
      </c>
      <c r="CW6" s="34" t="str">
        <f>IF(CW7="","",IF(CW7="-","【-】","【"&amp;SUBSTITUTE(TEXT(CW7,"#,##0.00"),"-","△")&amp;"】"))</f>
        <v>【58.98】</v>
      </c>
      <c r="CX6" s="35">
        <f>IF(CX7="",NA(),CX7)</f>
        <v>79.67</v>
      </c>
      <c r="CY6" s="35">
        <f t="shared" ref="CY6:DG6" si="11">IF(CY7="",NA(),CY7)</f>
        <v>80.12</v>
      </c>
      <c r="CZ6" s="35">
        <f t="shared" si="11"/>
        <v>82.37</v>
      </c>
      <c r="DA6" s="35">
        <f t="shared" si="11"/>
        <v>83.44</v>
      </c>
      <c r="DB6" s="35">
        <f t="shared" si="11"/>
        <v>84.96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72087</v>
      </c>
      <c r="D7" s="37">
        <v>47</v>
      </c>
      <c r="E7" s="37">
        <v>17</v>
      </c>
      <c r="F7" s="37">
        <v>1</v>
      </c>
      <c r="G7" s="37">
        <v>0</v>
      </c>
      <c r="H7" s="37" t="s">
        <v>98</v>
      </c>
      <c r="I7" s="37" t="s">
        <v>99</v>
      </c>
      <c r="J7" s="37" t="s">
        <v>100</v>
      </c>
      <c r="K7" s="37" t="s">
        <v>101</v>
      </c>
      <c r="L7" s="37" t="s">
        <v>102</v>
      </c>
      <c r="M7" s="37" t="s">
        <v>103</v>
      </c>
      <c r="N7" s="38" t="s">
        <v>104</v>
      </c>
      <c r="O7" s="38" t="s">
        <v>105</v>
      </c>
      <c r="P7" s="38">
        <v>28.35</v>
      </c>
      <c r="Q7" s="38">
        <v>93.42</v>
      </c>
      <c r="R7" s="38">
        <v>3321</v>
      </c>
      <c r="S7" s="38">
        <v>47999</v>
      </c>
      <c r="T7" s="38">
        <v>554.63</v>
      </c>
      <c r="U7" s="38">
        <v>86.54</v>
      </c>
      <c r="V7" s="38">
        <v>13527</v>
      </c>
      <c r="W7" s="38">
        <v>4.9000000000000004</v>
      </c>
      <c r="X7" s="38">
        <v>2760.61</v>
      </c>
      <c r="Y7" s="38">
        <v>71.510000000000005</v>
      </c>
      <c r="Z7" s="38">
        <v>69.94</v>
      </c>
      <c r="AA7" s="38">
        <v>73.03</v>
      </c>
      <c r="AB7" s="38">
        <v>94.75</v>
      </c>
      <c r="AC7" s="38">
        <v>92.84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1536.85</v>
      </c>
      <c r="BG7" s="38">
        <v>1450.65</v>
      </c>
      <c r="BH7" s="38">
        <v>1423.51</v>
      </c>
      <c r="BI7" s="38">
        <v>0</v>
      </c>
      <c r="BJ7" s="38">
        <v>0</v>
      </c>
      <c r="BK7" s="38">
        <v>1136.5</v>
      </c>
      <c r="BL7" s="38">
        <v>1118.56</v>
      </c>
      <c r="BM7" s="38">
        <v>1111.31</v>
      </c>
      <c r="BN7" s="38">
        <v>966.33</v>
      </c>
      <c r="BO7" s="38">
        <v>958.81</v>
      </c>
      <c r="BP7" s="38">
        <v>682.78</v>
      </c>
      <c r="BQ7" s="38">
        <v>48.55</v>
      </c>
      <c r="BR7" s="38">
        <v>46.65</v>
      </c>
      <c r="BS7" s="38">
        <v>51.31</v>
      </c>
      <c r="BT7" s="38">
        <v>91.74</v>
      </c>
      <c r="BU7" s="38">
        <v>88.61</v>
      </c>
      <c r="BV7" s="38">
        <v>71.650000000000006</v>
      </c>
      <c r="BW7" s="38">
        <v>72.33</v>
      </c>
      <c r="BX7" s="38">
        <v>75.540000000000006</v>
      </c>
      <c r="BY7" s="38">
        <v>81.739999999999995</v>
      </c>
      <c r="BZ7" s="38">
        <v>82.88</v>
      </c>
      <c r="CA7" s="38">
        <v>100.91</v>
      </c>
      <c r="CB7" s="38">
        <v>380.2</v>
      </c>
      <c r="CC7" s="38">
        <v>398.42</v>
      </c>
      <c r="CD7" s="38">
        <v>361.97</v>
      </c>
      <c r="CE7" s="38">
        <v>202.33</v>
      </c>
      <c r="CF7" s="38">
        <v>209.54</v>
      </c>
      <c r="CG7" s="38">
        <v>217.82</v>
      </c>
      <c r="CH7" s="38">
        <v>215.28</v>
      </c>
      <c r="CI7" s="38">
        <v>207.96</v>
      </c>
      <c r="CJ7" s="38">
        <v>194.31</v>
      </c>
      <c r="CK7" s="38">
        <v>190.99</v>
      </c>
      <c r="CL7" s="38">
        <v>136.86000000000001</v>
      </c>
      <c r="CM7" s="38">
        <v>49.47</v>
      </c>
      <c r="CN7" s="38">
        <v>50.55</v>
      </c>
      <c r="CO7" s="38">
        <v>51.62</v>
      </c>
      <c r="CP7" s="38">
        <v>53.46</v>
      </c>
      <c r="CQ7" s="38">
        <v>51.83</v>
      </c>
      <c r="CR7" s="38">
        <v>54.44</v>
      </c>
      <c r="CS7" s="38">
        <v>54.67</v>
      </c>
      <c r="CT7" s="38">
        <v>53.51</v>
      </c>
      <c r="CU7" s="38">
        <v>53.5</v>
      </c>
      <c r="CV7" s="38">
        <v>52.58</v>
      </c>
      <c r="CW7" s="38">
        <v>58.98</v>
      </c>
      <c r="CX7" s="38">
        <v>79.67</v>
      </c>
      <c r="CY7" s="38">
        <v>80.12</v>
      </c>
      <c r="CZ7" s="38">
        <v>82.37</v>
      </c>
      <c r="DA7" s="38">
        <v>83.44</v>
      </c>
      <c r="DB7" s="38">
        <v>84.96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2020-01-15T03:48:56Z</cp:lastPrinted>
  <dcterms:created xsi:type="dcterms:W3CDTF">2019-12-05T05:01:34Z</dcterms:created>
  <dcterms:modified xsi:type="dcterms:W3CDTF">2020-01-15T03:48:59Z</dcterms:modified>
  <cp:category/>
</cp:coreProperties>
</file>